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Loads" sheetId="1" state="visible" r:id="rId3"/>
    <sheet name="Guid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<sst xmlns="http://schemas.openxmlformats.org/spreadsheetml/2006/main" count="76" uniqueCount="62">
  <si>
    <t xml:space="preserve">Three-Phase Load Balancing</t>
  </si>
  <si>
    <t xml:space="preserve">Assign loads to L1, L2 and L3 and see the imbalance instantly</t>
  </si>
  <si>
    <t xml:space="preserve">Settings</t>
  </si>
  <si>
    <t xml:space="preserve">Line voltage</t>
  </si>
  <si>
    <t xml:space="preserve">V</t>
  </si>
  <si>
    <t xml:space="preserve">Average power factor</t>
  </si>
  <si>
    <t xml:space="preserve">Max allowed imbalance</t>
  </si>
  <si>
    <t xml:space="preserve">Phase summary</t>
  </si>
  <si>
    <t xml:space="preserve">Item</t>
  </si>
  <si>
    <t xml:space="preserve">L1</t>
  </si>
  <si>
    <t xml:space="preserve">L2</t>
  </si>
  <si>
    <t xml:space="preserve">L3</t>
  </si>
  <si>
    <t xml:space="preserve">Total/Max</t>
  </si>
  <si>
    <t xml:space="preserve">Load kW</t>
  </si>
  <si>
    <t xml:space="preserve">Current A</t>
  </si>
  <si>
    <t xml:space="preserve">Share of total</t>
  </si>
  <si>
    <t xml:space="preserve">Deviation from average</t>
  </si>
  <si>
    <t xml:space="preserve">Imbalance</t>
  </si>
  <si>
    <t xml:space="preserve">Highest / lowest phase</t>
  </si>
  <si>
    <t xml:space="preserve">Move about this from highest to lowest</t>
  </si>
  <si>
    <t xml:space="preserve">kW</t>
  </si>
  <si>
    <t xml:space="preserve">Load table</t>
  </si>
  <si>
    <t xml:space="preserve">#</t>
  </si>
  <si>
    <t xml:space="preserve">Circuit / load</t>
  </si>
  <si>
    <t xml:space="preserve">Power kW</t>
  </si>
  <si>
    <t xml:space="preserve">Phase</t>
  </si>
  <si>
    <t xml:space="preserve">L1 kW</t>
  </si>
  <si>
    <t xml:space="preserve">L2 kW</t>
  </si>
  <si>
    <t xml:space="preserve">L3 kW</t>
  </si>
  <si>
    <t xml:space="preserve">Note</t>
  </si>
  <si>
    <t xml:space="preserve">Ground floor lighting</t>
  </si>
  <si>
    <t xml:space="preserve">First floor lighting</t>
  </si>
  <si>
    <t xml:space="preserve">Kitchen sockets</t>
  </si>
  <si>
    <t xml:space="preserve">Hall AC 1</t>
  </si>
  <si>
    <t xml:space="preserve">Hall AC 2</t>
  </si>
  <si>
    <t xml:space="preserve">Bedrooms AC</t>
  </si>
  <si>
    <t xml:space="preserve">Water heater</t>
  </si>
  <si>
    <t xml:space="preserve">Washer &amp; dryer</t>
  </si>
  <si>
    <t xml:space="preserve">Three-phase water pump</t>
  </si>
  <si>
    <t xml:space="preserve">3P</t>
  </si>
  <si>
    <t xml:space="preserve">General sockets</t>
  </si>
  <si>
    <t xml:space="preserve">Electric oven</t>
  </si>
  <si>
    <t xml:space="preserve">How to use: Three-Phase Load Balancing</t>
  </si>
  <si>
    <t xml:space="preserve">Sheetaky.com · Ready Excel sheets in Arabic and English</t>
  </si>
  <si>
    <t xml:space="preserve">What is this sheet?</t>
  </si>
  <si>
    <t xml:space="preserve">This sheet helps you spread the loads of a panel or building across the three phases so they stay close. It calculates load and current per phase and the imbalance, and suggests how much load to move from the highest phase to the lowest.</t>
  </si>
  <si>
    <t xml:space="preserve">Steps</t>
  </si>
  <si>
    <t xml:space="preserve">Enter line voltage, power factor and the maximum imbalance you accept (10% is common).</t>
  </si>
  <si>
    <t xml:space="preserve">In the load table enter each circuit name and its power in kW.</t>
  </si>
  <si>
    <t xml:space="preserve">Pick the phase from the list: L1, L2 or L3, or 3P for three-phase loads (split equally).</t>
  </si>
  <si>
    <t xml:space="preserve">Check the summary at the top. If it shows "Rebalance", move circuits from the highest phase to the lowest until it shows "Balanced".</t>
  </si>
  <si>
    <t xml:space="preserve">Color legend</t>
  </si>
  <si>
    <t xml:space="preserve">Input cell: type or choose your value here (blue text on yellow).</t>
  </si>
  <si>
    <t xml:space="preserve">Calculated cell: automatic formula, protected from accidental edits.</t>
  </si>
  <si>
    <t xml:space="preserve">Table and section headers.</t>
  </si>
  <si>
    <t xml:space="preserve">Important notes</t>
  </si>
  <si>
    <t xml:space="preserve">•</t>
  </si>
  <si>
    <t xml:space="preserve">Imbalance = largest deviation from the average ÷ average.</t>
  </si>
  <si>
    <t xml:space="preserve">Current uses the phase voltage (line voltage ÷ √3) and the average power factor.</t>
  </si>
  <si>
    <t xml:space="preserve">Sheets are protected without a password to keep formulas safe. To unprotect: Review → Unprotect Sheet.</t>
  </si>
  <si>
    <t xml:space="preserve">The data shown is a worked example. Clear it and type your own data in the yellow cells only.</t>
  </si>
  <si>
    <t xml:space="preserve">More free sheets in Arabic and English at Sheetaky.com</t>
  </si>
</sst>
</file>

<file path=xl/styles.xml><?xml version="1.0" encoding="utf-8"?>
<styleSheet xmlns="http://schemas.openxmlformats.org/spreadsheetml/2006/main">
  <numFmts count="5">
    <numFmt numFmtId="164" formatCode="General"/>
    <numFmt numFmtId="165" formatCode="#,##0"/>
    <numFmt numFmtId="166" formatCode="0.00"/>
    <numFmt numFmtId="167" formatCode="0.0%"/>
    <numFmt numFmtId="168" formatCode="#,##0.00"/>
  </numFmts>
  <fonts count="17">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1F2A24"/>
      <name val="Arial"/>
      <family val="0"/>
      <charset val="1"/>
    </font>
    <font>
      <sz val="10"/>
      <color rgb="FF1F4FB5"/>
      <name val="Arial"/>
      <family val="0"/>
      <charset val="1"/>
    </font>
    <font>
      <sz val="9"/>
      <color rgb="FF5A665F"/>
      <name val="Arial"/>
      <family val="0"/>
      <charset val="1"/>
    </font>
    <font>
      <sz val="10"/>
      <color rgb="FF1F2A24"/>
      <name val="Arial"/>
      <family val="0"/>
      <charset val="1"/>
    </font>
    <font>
      <b val="true"/>
      <sz val="10"/>
      <color rgb="FFFFFFFF"/>
      <name val="Arial"/>
      <family val="0"/>
      <charset val="1"/>
    </font>
    <font>
      <sz val="10"/>
      <color rgb="FF5A665F"/>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1"/>
      <protection locked="true" hidden="false"/>
    </xf>
    <xf numFmtId="164" fontId="5" fillId="3" borderId="0" xfId="0" applyFont="true" applyBorder="true" applyAlignment="true" applyProtection="false">
      <alignment horizontal="center" vertical="center" textRotation="0" wrapText="true" indent="0" shrinkToFit="false" readingOrder="1"/>
      <protection locked="true" hidden="false"/>
    </xf>
    <xf numFmtId="164" fontId="6" fillId="4" borderId="1" xfId="0" applyFont="true" applyBorder="true" applyAlignment="true" applyProtection="false">
      <alignment horizontal="left" vertical="center" textRotation="0" wrapText="true" indent="0" shrinkToFit="false" readingOrder="1"/>
      <protection locked="true" hidden="false"/>
    </xf>
    <xf numFmtId="164" fontId="7" fillId="0" borderId="1" xfId="0" applyFont="true" applyBorder="true" applyAlignment="true" applyProtection="false">
      <alignment horizontal="center" vertical="center" textRotation="0" wrapText="true" indent="0" shrinkToFit="false" readingOrder="1"/>
      <protection locked="true" hidden="false"/>
    </xf>
    <xf numFmtId="165" fontId="8" fillId="5" borderId="1" xfId="0" applyFont="true" applyBorder="true" applyAlignment="true" applyProtection="true">
      <alignment horizontal="center" vertical="center" textRotation="0" wrapText="true" indent="0" shrinkToFit="false" readingOrder="1"/>
      <protection locked="false" hidden="false"/>
    </xf>
    <xf numFmtId="164" fontId="9" fillId="0" borderId="1" xfId="0" applyFont="true" applyBorder="true" applyAlignment="true" applyProtection="false">
      <alignment horizontal="center" vertical="center" textRotation="0" wrapText="true" indent="0" shrinkToFit="false" readingOrder="1"/>
      <protection locked="true" hidden="false"/>
    </xf>
    <xf numFmtId="166" fontId="8" fillId="5" borderId="1" xfId="0" applyFont="true" applyBorder="true" applyAlignment="true" applyProtection="true">
      <alignment horizontal="center" vertical="center" textRotation="0" wrapText="true" indent="0" shrinkToFit="false" readingOrder="1"/>
      <protection locked="false" hidden="false"/>
    </xf>
    <xf numFmtId="167" fontId="8" fillId="5" borderId="1" xfId="0" applyFont="true" applyBorder="true" applyAlignment="true" applyProtection="true">
      <alignment horizontal="center" vertical="center" textRotation="0" wrapText="true" indent="0" shrinkToFit="false" readingOrder="1"/>
      <protection locked="false" hidden="false"/>
    </xf>
    <xf numFmtId="164" fontId="10" fillId="2" borderId="1" xfId="0" applyFont="true" applyBorder="true" applyAlignment="true" applyProtection="false">
      <alignment horizontal="left" vertical="center" textRotation="0" wrapText="true" indent="0" shrinkToFit="false" readingOrder="1"/>
      <protection locked="true" hidden="false"/>
    </xf>
    <xf numFmtId="164" fontId="11" fillId="2" borderId="1" xfId="0" applyFont="true" applyBorder="true" applyAlignment="true" applyProtection="false">
      <alignment horizontal="center" vertical="center" textRotation="0" wrapText="true" indent="0" shrinkToFit="false" readingOrder="1"/>
      <protection locked="true" hidden="false"/>
    </xf>
    <xf numFmtId="168" fontId="7" fillId="6" borderId="1" xfId="0" applyFont="true" applyBorder="true" applyAlignment="true" applyProtection="false">
      <alignment horizontal="center" vertical="center" textRotation="0" wrapText="true" indent="0" shrinkToFit="false" readingOrder="1"/>
      <protection locked="true" hidden="false"/>
    </xf>
    <xf numFmtId="168" fontId="7" fillId="7" borderId="1" xfId="0" applyFont="true" applyBorder="true" applyAlignment="true" applyProtection="false">
      <alignment horizontal="center" vertical="center" textRotation="0" wrapText="true" indent="0" shrinkToFit="false" readingOrder="1"/>
      <protection locked="true" hidden="false"/>
    </xf>
    <xf numFmtId="168" fontId="10" fillId="6" borderId="1" xfId="0" applyFont="true" applyBorder="true" applyAlignment="true" applyProtection="false">
      <alignment horizontal="center" vertical="center" textRotation="0" wrapText="true" indent="0" shrinkToFit="false" readingOrder="1"/>
      <protection locked="true" hidden="false"/>
    </xf>
    <xf numFmtId="167" fontId="10" fillId="6" borderId="1" xfId="0" applyFont="true" applyBorder="true" applyAlignment="true" applyProtection="false">
      <alignment horizontal="center" vertical="center" textRotation="0" wrapText="true" indent="0" shrinkToFit="false" readingOrder="1"/>
      <protection locked="true" hidden="false"/>
    </xf>
    <xf numFmtId="164" fontId="10" fillId="0" borderId="1" xfId="0" applyFont="true" applyBorder="true" applyAlignment="true" applyProtection="false">
      <alignment horizontal="center" vertical="center" textRotation="0" wrapText="true" indent="0" shrinkToFit="false" readingOrder="1"/>
      <protection locked="true" hidden="false"/>
    </xf>
    <xf numFmtId="167" fontId="7" fillId="7" borderId="2" xfId="0" applyFont="true" applyBorder="true" applyAlignment="true" applyProtection="false">
      <alignment horizontal="center" vertical="center" textRotation="0" wrapText="true" indent="0" shrinkToFit="false" readingOrder="1"/>
      <protection locked="true" hidden="false"/>
    </xf>
    <xf numFmtId="164" fontId="7" fillId="6" borderId="1" xfId="0" applyFont="true" applyBorder="true" applyAlignment="true" applyProtection="false">
      <alignment horizontal="center" vertical="center" textRotation="0" wrapText="true" indent="0" shrinkToFit="false" readingOrder="1"/>
      <protection locked="true" hidden="false"/>
    </xf>
    <xf numFmtId="164" fontId="10" fillId="6" borderId="2" xfId="0" applyFont="true" applyBorder="true" applyAlignment="true" applyProtection="false">
      <alignment horizontal="center" vertical="center" textRotation="0" wrapText="true" indent="0" shrinkToFit="false" readingOrder="1"/>
      <protection locked="true" hidden="false"/>
    </xf>
    <xf numFmtId="168" fontId="7" fillId="6" borderId="2" xfId="0" applyFont="true" applyBorder="true" applyAlignment="true" applyProtection="false">
      <alignment horizontal="center" vertical="center" textRotation="0" wrapText="true" indent="0" shrinkToFit="false" readingOrder="1"/>
      <protection locked="true" hidden="false"/>
    </xf>
    <xf numFmtId="164" fontId="12" fillId="0" borderId="1" xfId="0" applyFont="true" applyBorder="true" applyAlignment="true" applyProtection="false">
      <alignment horizontal="center" vertical="center" textRotation="0" wrapText="true" indent="0" shrinkToFit="false" readingOrder="1"/>
      <protection locked="true" hidden="false"/>
    </xf>
    <xf numFmtId="164" fontId="8" fillId="5" borderId="1" xfId="0" applyFont="true" applyBorder="true" applyAlignment="true" applyProtection="true">
      <alignment horizontal="center" vertical="center" textRotation="0" wrapText="true" indent="0" shrinkToFit="false" readingOrder="1"/>
      <protection locked="false" hidden="false"/>
    </xf>
    <xf numFmtId="168" fontId="8" fillId="5" borderId="1" xfId="0" applyFont="true" applyBorder="true" applyAlignment="true" applyProtection="true">
      <alignment horizontal="center" vertical="center" textRotation="0" wrapText="true" indent="0" shrinkToFit="false" readingOrder="1"/>
      <protection locked="false" hidden="false"/>
    </xf>
    <xf numFmtId="164" fontId="10" fillId="0" borderId="2" xfId="0" applyFont="true" applyBorder="true" applyAlignment="true" applyProtection="false">
      <alignment horizontal="left" vertical="center" textRotation="0" wrapText="true" indent="0" shrinkToFit="false" readingOrder="1"/>
      <protection locked="true" hidden="false"/>
    </xf>
    <xf numFmtId="164" fontId="11" fillId="2" borderId="1" xfId="0" applyFont="true" applyBorder="true" applyAlignment="true" applyProtection="false">
      <alignment horizontal="left" vertical="center" textRotation="0" wrapText="true" indent="0" shrinkToFit="false" readingOrder="1"/>
      <protection locked="true" hidden="false"/>
    </xf>
    <xf numFmtId="164" fontId="10" fillId="0" borderId="1" xfId="0" applyFont="true" applyBorder="true" applyAlignment="true" applyProtection="false">
      <alignment horizontal="left" vertical="center" textRotation="0" wrapText="true" indent="0" shrinkToFit="false" readingOrder="1"/>
      <protection locked="true" hidden="false"/>
    </xf>
    <xf numFmtId="164" fontId="8" fillId="5" borderId="1" xfId="0" applyFont="true" applyBorder="true" applyAlignment="true" applyProtection="true">
      <alignment horizontal="left" vertical="center" textRotation="0" wrapText="true" indent="0" shrinkToFit="false" readingOrder="1"/>
      <protection locked="false" hidden="false"/>
    </xf>
    <xf numFmtId="164" fontId="10" fillId="6" borderId="1" xfId="0" applyFont="true" applyBorder="true" applyAlignment="true" applyProtection="false">
      <alignment horizontal="left" vertical="center" textRotation="0" wrapText="true" indent="0" shrinkToFit="false" readingOrder="1"/>
      <protection locked="true" hidden="false"/>
    </xf>
    <xf numFmtId="164" fontId="16" fillId="0" borderId="0" xfId="0" applyFont="true" applyBorder="false" applyAlignment="true" applyProtection="false">
      <alignment horizontal="left" vertical="center" textRotation="0" wrapText="true" indent="0" shrinkToFit="false" readingOrder="1"/>
      <protection locked="true" hidden="false"/>
    </xf>
    <xf numFmtId="164" fontId="10" fillId="0" borderId="0" xfId="0" applyFont="true" applyBorder="false" applyAlignment="true" applyProtection="false">
      <alignment horizontal="left" vertical="center" textRotation="0" wrapText="true" indent="0" shrinkToFit="false" readingOrder="1"/>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B42318"/>
      </font>
      <fill>
        <patternFill>
          <bgColor rgb="FFFBE5D6"/>
        </patternFill>
      </fill>
    </dxf>
    <dxf>
      <font>
        <name val="Arial"/>
        <charset val="1"/>
        <family val="0"/>
        <b val="1"/>
        <color rgb="FF17603A"/>
      </font>
      <fill>
        <patternFill>
          <bgColor rgb="FFD9EAD3"/>
        </patternFill>
      </fill>
    </dxf>
  </dxf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78787"/>
      <rgbColor rgb="FF9999FF"/>
      <rgbColor rgb="FF993366"/>
      <rgbColor rgb="FFFFF6DD"/>
      <rgbColor rgb="FFE8F1EA"/>
      <rgbColor rgb="FF660066"/>
      <rgbColor rgb="FFFF8080"/>
      <rgbColor rgb="FF1F4FB5"/>
      <rgbColor rgb="FFD9D9D9"/>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BE5D6"/>
      <rgbColor rgb="FF4F81BD"/>
      <rgbColor rgb="FF33CCCC"/>
      <rgbColor rgb="FF99CC00"/>
      <rgbColor rgb="FFFFCC00"/>
      <rgbColor rgb="FFE8A317"/>
      <rgbColor rgb="FFFF6600"/>
      <rgbColor rgb="FF5A665F"/>
      <rgbColor rgb="FF969696"/>
      <rgbColor rgb="FF003366"/>
      <rgbColor rgb="FF339966"/>
      <rgbColor rgb="FF0F4527"/>
      <rgbColor rgb="FF333300"/>
      <rgbColor rgb="FFB42318"/>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Load per phase (kW)</a:t>
            </a:r>
          </a:p>
        </c:rich>
      </c:tx>
      <c:overlay val="0"/>
      <c:spPr>
        <a:noFill/>
        <a:ln w="0">
          <a:noFill/>
        </a:ln>
      </c:spPr>
    </c:title>
    <c:autoTitleDeleted val="0"/>
    <c:plotArea>
      <c:barChart>
        <c:barDir val="col"/>
        <c:grouping val="clustered"/>
        <c:varyColors val="0"/>
        <c:ser>
          <c:idx val="0"/>
          <c:order val="0"/>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Loads!$C$10:$E$10</c:f>
              <c:strCache>
                <c:ptCount val="3"/>
                <c:pt idx="0">
                  <c:v>L1</c:v>
                </c:pt>
                <c:pt idx="1">
                  <c:v>L2</c:v>
                </c:pt>
                <c:pt idx="2">
                  <c:v>L3</c:v>
                </c:pt>
              </c:strCache>
            </c:strRef>
          </c:cat>
          <c:val>
            <c:numRef>
              <c:f>Loads!$C$11:$E$11</c:f>
              <c:numCache>
                <c:formatCode>#,##0.00</c:formatCode>
                <c:ptCount val="3"/>
                <c:pt idx="0">
                  <c:v>11.9333333333333</c:v>
                </c:pt>
                <c:pt idx="1">
                  <c:v>10.0333333333333</c:v>
                </c:pt>
                <c:pt idx="2">
                  <c:v>13.2333333333333</c:v>
                </c:pt>
              </c:numCache>
            </c:numRef>
          </c:val>
        </c:ser>
        <c:gapWidth val="150"/>
        <c:overlap val="0"/>
        <c:axId val="2624810"/>
        <c:axId val="17529894"/>
      </c:barChart>
      <c:catAx>
        <c:axId val="262481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7529894"/>
        <c:crosses val="autoZero"/>
        <c:auto val="1"/>
        <c:lblAlgn val="ctr"/>
        <c:lblOffset val="100"/>
        <c:noMultiLvlLbl val="0"/>
      </c:catAx>
      <c:valAx>
        <c:axId val="17529894"/>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kW</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62481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3</xdr:row>
      <xdr:rowOff>0</xdr:rowOff>
    </xdr:from>
    <xdr:to>
      <xdr:col>15</xdr:col>
      <xdr:colOff>290520</xdr:colOff>
      <xdr:row>13</xdr:row>
      <xdr:rowOff>53640</xdr:rowOff>
    </xdr:to>
    <xdr:graphicFrame>
      <xdr:nvGraphicFramePr>
        <xdr:cNvPr id="0" name="Chart 1"/>
        <xdr:cNvGraphicFramePr/>
      </xdr:nvGraphicFramePr>
      <xdr:xfrm>
        <a:off x="9210600" y="876240"/>
        <a:ext cx="3959640" cy="23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6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20" topLeftCell="A21"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4"/>
    <col collapsed="false" customWidth="true" hidden="false" outlineLevel="0" max="3" min="3" style="0" width="13"/>
    <col collapsed="false" customWidth="true" hidden="false" outlineLevel="0" max="4" min="4" style="0" width="11"/>
    <col collapsed="false" customWidth="true" hidden="false" outlineLevel="0" max="7" min="5" style="0" width="12"/>
    <col collapsed="false" customWidth="true" hidden="false" outlineLevel="0" max="8" min="8" style="0" width="22"/>
  </cols>
  <sheetData>
    <row r="1" customFormat="false" ht="36" hidden="false" customHeight="true" outlineLevel="0" collapsed="false">
      <c r="A1" s="1" t="s">
        <v>0</v>
      </c>
      <c r="B1" s="1"/>
      <c r="C1" s="1"/>
      <c r="D1" s="1"/>
      <c r="E1" s="1"/>
      <c r="F1" s="1"/>
      <c r="G1" s="1"/>
      <c r="H1" s="1"/>
    </row>
    <row r="2" customFormat="false" ht="18" hidden="false" customHeight="true" outlineLevel="0" collapsed="false">
      <c r="A2" s="2" t="s">
        <v>1</v>
      </c>
      <c r="B2" s="2"/>
      <c r="C2" s="2"/>
      <c r="D2" s="2"/>
      <c r="E2" s="2"/>
      <c r="F2" s="2"/>
      <c r="G2" s="2"/>
      <c r="H2" s="2"/>
    </row>
    <row r="4" customFormat="false" ht="21.75" hidden="false" customHeight="true" outlineLevel="0" collapsed="false">
      <c r="A4" s="3" t="s">
        <v>2</v>
      </c>
      <c r="B4" s="3"/>
      <c r="C4" s="3"/>
      <c r="D4" s="3"/>
    </row>
    <row r="5" customFormat="false" ht="15" hidden="false" customHeight="false" outlineLevel="0" collapsed="false">
      <c r="B5" s="4" t="s">
        <v>3</v>
      </c>
      <c r="C5" s="5" t="n">
        <v>400</v>
      </c>
      <c r="D5" s="6" t="s">
        <v>4</v>
      </c>
    </row>
    <row r="6" customFormat="false" ht="15" hidden="false" customHeight="false" outlineLevel="0" collapsed="false">
      <c r="B6" s="4" t="s">
        <v>5</v>
      </c>
      <c r="C6" s="7" t="n">
        <v>0.9</v>
      </c>
      <c r="D6" s="6"/>
    </row>
    <row r="7" customFormat="false" ht="15" hidden="false" customHeight="false" outlineLevel="0" collapsed="false">
      <c r="B7" s="4" t="s">
        <v>6</v>
      </c>
      <c r="C7" s="8" t="n">
        <v>0.1</v>
      </c>
      <c r="D7" s="6"/>
    </row>
    <row r="9" customFormat="false" ht="21.75" hidden="false" customHeight="true" outlineLevel="0" collapsed="false">
      <c r="A9" s="3" t="s">
        <v>7</v>
      </c>
      <c r="B9" s="3"/>
      <c r="C9" s="3"/>
      <c r="D9" s="3"/>
      <c r="E9" s="3"/>
      <c r="F9" s="3"/>
      <c r="G9" s="3"/>
      <c r="H9" s="3"/>
    </row>
    <row r="10" customFormat="false" ht="31.5" hidden="false" customHeight="true" outlineLevel="0" collapsed="false">
      <c r="A10" s="9"/>
      <c r="B10" s="10" t="s">
        <v>8</v>
      </c>
      <c r="C10" s="10" t="s">
        <v>9</v>
      </c>
      <c r="D10" s="10" t="s">
        <v>10</v>
      </c>
      <c r="E10" s="10" t="s">
        <v>11</v>
      </c>
      <c r="F10" s="10" t="s">
        <v>12</v>
      </c>
    </row>
    <row r="11" customFormat="false" ht="15" hidden="false" customHeight="false" outlineLevel="0" collapsed="false">
      <c r="B11" s="4" t="s">
        <v>13</v>
      </c>
      <c r="C11" s="11" t="n">
        <f aca="false">SUM(E21:E60)</f>
        <v>11.9333333333333</v>
      </c>
      <c r="D11" s="11" t="n">
        <f aca="false">SUM(F21:F60)</f>
        <v>10.0333333333333</v>
      </c>
      <c r="E11" s="11" t="n">
        <f aca="false">SUM(G21:G60)</f>
        <v>13.2333333333333</v>
      </c>
      <c r="F11" s="12" t="n">
        <f aca="false">SUM(C11:E11)</f>
        <v>35.2</v>
      </c>
    </row>
    <row r="12" customFormat="false" ht="15" hidden="false" customHeight="false" outlineLevel="0" collapsed="false">
      <c r="B12" s="4" t="s">
        <v>14</v>
      </c>
      <c r="C12" s="13" t="n">
        <f aca="false">IF(AND($C$5&gt;0,$C$6&gt;0),C11*1000/(($C$5/SQRT(3))*$C$6),0)</f>
        <v>57.4142767694128</v>
      </c>
      <c r="D12" s="13" t="n">
        <f aca="false">IF(AND($C$5&gt;0,$C$6&gt;0),D11*1000/(($C$5/SQRT(3))*$C$6),0)</f>
        <v>48.2728975072437</v>
      </c>
      <c r="E12" s="13" t="n">
        <f aca="false">IF(AND($C$5&gt;0,$C$6&gt;0),E11*1000/(($C$5/SQRT(3))*$C$6),0)</f>
        <v>63.6689046856337</v>
      </c>
      <c r="F12" s="13" t="n">
        <f aca="false">MAX(C12:E12)</f>
        <v>63.6689046856337</v>
      </c>
    </row>
    <row r="13" customFormat="false" ht="15" hidden="false" customHeight="false" outlineLevel="0" collapsed="false">
      <c r="B13" s="4" t="s">
        <v>15</v>
      </c>
      <c r="C13" s="14" t="n">
        <f aca="false">IF($F11&gt;0,C11/$F11,0)</f>
        <v>0.339015151515152</v>
      </c>
      <c r="D13" s="14" t="n">
        <f aca="false">IF($F11&gt;0,D11/$F11,0)</f>
        <v>0.285037878787879</v>
      </c>
      <c r="E13" s="14" t="n">
        <f aca="false">IF($F11&gt;0,E11/$F11,0)</f>
        <v>0.37594696969697</v>
      </c>
      <c r="F13" s="14" t="n">
        <f aca="false">SUM(C13:E13)</f>
        <v>1</v>
      </c>
    </row>
    <row r="14" customFormat="false" ht="15" hidden="false" customHeight="false" outlineLevel="0" collapsed="false">
      <c r="B14" s="4" t="s">
        <v>16</v>
      </c>
      <c r="C14" s="14" t="n">
        <f aca="false">IF($F11&gt;0,(C11-$F11/3)/($F11/3),0)</f>
        <v>0.0170454545454545</v>
      </c>
      <c r="D14" s="14" t="n">
        <f aca="false">IF($F11&gt;0,(D11-$F11/3)/($F11/3),0)</f>
        <v>-0.144886363636364</v>
      </c>
      <c r="E14" s="14" t="n">
        <f aca="false">IF($F11&gt;0,(E11-$F11/3)/($F11/3),0)</f>
        <v>0.127840909090909</v>
      </c>
      <c r="F14" s="15"/>
    </row>
    <row r="15" customFormat="false" ht="15" hidden="false" customHeight="false" outlineLevel="0" collapsed="false">
      <c r="B15" s="4" t="s">
        <v>17</v>
      </c>
      <c r="C15" s="16" t="n">
        <f aca="false">IF($F11&gt;0,MAX(ABS(C11-$F11/3),ABS(D11-$F11/3),ABS(E11-$F11/3))/($F11/3),0)</f>
        <v>0.144886363636364</v>
      </c>
      <c r="D15" s="16"/>
      <c r="E15" s="16"/>
      <c r="F15" s="17" t="str">
        <f aca="false">IF($F11=0,"",IF(C15&lt;=$C$7,"Balanced ✓","Rebalance"))</f>
        <v>Rebalance</v>
      </c>
    </row>
    <row r="16" customFormat="false" ht="15" hidden="false" customHeight="false" outlineLevel="0" collapsed="false">
      <c r="B16" s="4" t="s">
        <v>18</v>
      </c>
      <c r="C16" s="18" t="str">
        <f aca="false">IF($F11=0,"",INDEX($C$10:$E$10,MATCH(MAX(C11:E11),C11:E11,0))&amp;" / "&amp;INDEX($C$10:$E$10,MATCH(MIN(C11:E11),C11:E11,0)))</f>
        <v>L3 / L2</v>
      </c>
      <c r="D16" s="18"/>
      <c r="E16" s="18"/>
      <c r="F16" s="15"/>
    </row>
    <row r="17" customFormat="false" ht="23.85" hidden="false" customHeight="false" outlineLevel="0" collapsed="false">
      <c r="B17" s="4" t="s">
        <v>19</v>
      </c>
      <c r="C17" s="19" t="n">
        <f aca="false">(MAX(C11:E11)-MIN(C11:E11))/2</f>
        <v>1.6</v>
      </c>
      <c r="D17" s="19"/>
      <c r="E17" s="19"/>
      <c r="F17" s="20" t="s">
        <v>20</v>
      </c>
    </row>
    <row r="19" customFormat="false" ht="21.75" hidden="false" customHeight="true" outlineLevel="0" collapsed="false">
      <c r="A19" s="3" t="s">
        <v>21</v>
      </c>
      <c r="B19" s="3"/>
      <c r="C19" s="3"/>
      <c r="D19" s="3"/>
      <c r="E19" s="3"/>
      <c r="F19" s="3"/>
      <c r="G19" s="3"/>
      <c r="H19" s="3"/>
    </row>
    <row r="20" customFormat="false" ht="31.5" hidden="false" customHeight="true" outlineLevel="0" collapsed="false">
      <c r="A20" s="10" t="s">
        <v>22</v>
      </c>
      <c r="B20" s="10" t="s">
        <v>23</v>
      </c>
      <c r="C20" s="10" t="s">
        <v>24</v>
      </c>
      <c r="D20" s="10" t="s">
        <v>25</v>
      </c>
      <c r="E20" s="10" t="s">
        <v>26</v>
      </c>
      <c r="F20" s="10" t="s">
        <v>27</v>
      </c>
      <c r="G20" s="10" t="s">
        <v>28</v>
      </c>
      <c r="H20" s="10" t="s">
        <v>29</v>
      </c>
    </row>
    <row r="21" customFormat="false" ht="15" hidden="false" customHeight="false" outlineLevel="0" collapsed="false">
      <c r="A21" s="15" t="n">
        <v>1</v>
      </c>
      <c r="B21" s="21" t="s">
        <v>30</v>
      </c>
      <c r="C21" s="22" t="n">
        <v>3.2</v>
      </c>
      <c r="D21" s="21" t="s">
        <v>9</v>
      </c>
      <c r="E21" s="13" t="n">
        <f aca="false">IF(N($C21)=0,0,IF($D21="L1",$C21,IF($D21="3P",$C21/3,0)))</f>
        <v>3.2</v>
      </c>
      <c r="F21" s="13" t="n">
        <f aca="false">IF(N($C21)=0,0,IF($D21="L2",$C21,IF($D21="3P",$C21/3,0)))</f>
        <v>0</v>
      </c>
      <c r="G21" s="13" t="n">
        <f aca="false">IF(N($C21)=0,0,IF($D21="L3",$C21,IF($D21="3P",$C21/3,0)))</f>
        <v>0</v>
      </c>
      <c r="H21" s="15" t="str">
        <f aca="false">IF(AND(N($C21)&gt;0,$D21=""),"Choose a phase","")</f>
        <v/>
      </c>
    </row>
    <row r="22" customFormat="false" ht="15" hidden="false" customHeight="false" outlineLevel="0" collapsed="false">
      <c r="A22" s="15" t="n">
        <v>2</v>
      </c>
      <c r="B22" s="21" t="s">
        <v>31</v>
      </c>
      <c r="C22" s="22" t="n">
        <v>2.8</v>
      </c>
      <c r="D22" s="21" t="s">
        <v>10</v>
      </c>
      <c r="E22" s="13" t="n">
        <f aca="false">IF(N($C22)=0,0,IF($D22="L1",$C22,IF($D22="3P",$C22/3,0)))</f>
        <v>0</v>
      </c>
      <c r="F22" s="13" t="n">
        <f aca="false">IF(N($C22)=0,0,IF($D22="L2",$C22,IF($D22="3P",$C22/3,0)))</f>
        <v>2.8</v>
      </c>
      <c r="G22" s="13" t="n">
        <f aca="false">IF(N($C22)=0,0,IF($D22="L3",$C22,IF($D22="3P",$C22/3,0)))</f>
        <v>0</v>
      </c>
      <c r="H22" s="15" t="str">
        <f aca="false">IF(AND(N($C22)&gt;0,$D22=""),"Choose a phase","")</f>
        <v/>
      </c>
    </row>
    <row r="23" customFormat="false" ht="15" hidden="false" customHeight="false" outlineLevel="0" collapsed="false">
      <c r="A23" s="15" t="n">
        <v>3</v>
      </c>
      <c r="B23" s="21" t="s">
        <v>32</v>
      </c>
      <c r="C23" s="22" t="n">
        <v>4.5</v>
      </c>
      <c r="D23" s="21" t="s">
        <v>11</v>
      </c>
      <c r="E23" s="13" t="n">
        <f aca="false">IF(N($C23)=0,0,IF($D23="L1",$C23,IF($D23="3P",$C23/3,0)))</f>
        <v>0</v>
      </c>
      <c r="F23" s="13" t="n">
        <f aca="false">IF(N($C23)=0,0,IF($D23="L2",$C23,IF($D23="3P",$C23/3,0)))</f>
        <v>0</v>
      </c>
      <c r="G23" s="13" t="n">
        <f aca="false">IF(N($C23)=0,0,IF($D23="L3",$C23,IF($D23="3P",$C23/3,0)))</f>
        <v>4.5</v>
      </c>
      <c r="H23" s="15" t="str">
        <f aca="false">IF(AND(N($C23)&gt;0,$D23=""),"Choose a phase","")</f>
        <v/>
      </c>
    </row>
    <row r="24" customFormat="false" ht="15" hidden="false" customHeight="false" outlineLevel="0" collapsed="false">
      <c r="A24" s="15" t="n">
        <v>4</v>
      </c>
      <c r="B24" s="21" t="s">
        <v>33</v>
      </c>
      <c r="C24" s="22" t="n">
        <v>3.5</v>
      </c>
      <c r="D24" s="21" t="s">
        <v>9</v>
      </c>
      <c r="E24" s="13" t="n">
        <f aca="false">IF(N($C24)=0,0,IF($D24="L1",$C24,IF($D24="3P",$C24/3,0)))</f>
        <v>3.5</v>
      </c>
      <c r="F24" s="13" t="n">
        <f aca="false">IF(N($C24)=0,0,IF($D24="L2",$C24,IF($D24="3P",$C24/3,0)))</f>
        <v>0</v>
      </c>
      <c r="G24" s="13" t="n">
        <f aca="false">IF(N($C24)=0,0,IF($D24="L3",$C24,IF($D24="3P",$C24/3,0)))</f>
        <v>0</v>
      </c>
      <c r="H24" s="15" t="str">
        <f aca="false">IF(AND(N($C24)&gt;0,$D24=""),"Choose a phase","")</f>
        <v/>
      </c>
    </row>
    <row r="25" customFormat="false" ht="15" hidden="false" customHeight="false" outlineLevel="0" collapsed="false">
      <c r="A25" s="15" t="n">
        <v>5</v>
      </c>
      <c r="B25" s="21" t="s">
        <v>34</v>
      </c>
      <c r="C25" s="22" t="n">
        <v>3.5</v>
      </c>
      <c r="D25" s="21" t="s">
        <v>10</v>
      </c>
      <c r="E25" s="13" t="n">
        <f aca="false">IF(N($C25)=0,0,IF($D25="L1",$C25,IF($D25="3P",$C25/3,0)))</f>
        <v>0</v>
      </c>
      <c r="F25" s="13" t="n">
        <f aca="false">IF(N($C25)=0,0,IF($D25="L2",$C25,IF($D25="3P",$C25/3,0)))</f>
        <v>3.5</v>
      </c>
      <c r="G25" s="13" t="n">
        <f aca="false">IF(N($C25)=0,0,IF($D25="L3",$C25,IF($D25="3P",$C25/3,0)))</f>
        <v>0</v>
      </c>
      <c r="H25" s="15" t="str">
        <f aca="false">IF(AND(N($C25)&gt;0,$D25=""),"Choose a phase","")</f>
        <v/>
      </c>
    </row>
    <row r="26" customFormat="false" ht="15" hidden="false" customHeight="false" outlineLevel="0" collapsed="false">
      <c r="A26" s="15" t="n">
        <v>6</v>
      </c>
      <c r="B26" s="21" t="s">
        <v>35</v>
      </c>
      <c r="C26" s="22" t="n">
        <v>5</v>
      </c>
      <c r="D26" s="21" t="s">
        <v>11</v>
      </c>
      <c r="E26" s="13" t="n">
        <f aca="false">IF(N($C26)=0,0,IF($D26="L1",$C26,IF($D26="3P",$C26/3,0)))</f>
        <v>0</v>
      </c>
      <c r="F26" s="13" t="n">
        <f aca="false">IF(N($C26)=0,0,IF($D26="L2",$C26,IF($D26="3P",$C26/3,0)))</f>
        <v>0</v>
      </c>
      <c r="G26" s="13" t="n">
        <f aca="false">IF(N($C26)=0,0,IF($D26="L3",$C26,IF($D26="3P",$C26/3,0)))</f>
        <v>5</v>
      </c>
      <c r="H26" s="15" t="str">
        <f aca="false">IF(AND(N($C26)&gt;0,$D26=""),"Choose a phase","")</f>
        <v/>
      </c>
    </row>
    <row r="27" customFormat="false" ht="15" hidden="false" customHeight="false" outlineLevel="0" collapsed="false">
      <c r="A27" s="15" t="n">
        <v>7</v>
      </c>
      <c r="B27" s="21" t="s">
        <v>36</v>
      </c>
      <c r="C27" s="22" t="n">
        <v>2</v>
      </c>
      <c r="D27" s="21" t="s">
        <v>9</v>
      </c>
      <c r="E27" s="13" t="n">
        <f aca="false">IF(N($C27)=0,0,IF($D27="L1",$C27,IF($D27="3P",$C27/3,0)))</f>
        <v>2</v>
      </c>
      <c r="F27" s="13" t="n">
        <f aca="false">IF(N($C27)=0,0,IF($D27="L2",$C27,IF($D27="3P",$C27/3,0)))</f>
        <v>0</v>
      </c>
      <c r="G27" s="13" t="n">
        <f aca="false">IF(N($C27)=0,0,IF($D27="L3",$C27,IF($D27="3P",$C27/3,0)))</f>
        <v>0</v>
      </c>
      <c r="H27" s="15" t="str">
        <f aca="false">IF(AND(N($C27)&gt;0,$D27=""),"Choose a phase","")</f>
        <v/>
      </c>
    </row>
    <row r="28" customFormat="false" ht="15" hidden="false" customHeight="false" outlineLevel="0" collapsed="false">
      <c r="A28" s="15" t="n">
        <v>8</v>
      </c>
      <c r="B28" s="21" t="s">
        <v>37</v>
      </c>
      <c r="C28" s="22" t="n">
        <v>3</v>
      </c>
      <c r="D28" s="21" t="s">
        <v>10</v>
      </c>
      <c r="E28" s="13" t="n">
        <f aca="false">IF(N($C28)=0,0,IF($D28="L1",$C28,IF($D28="3P",$C28/3,0)))</f>
        <v>0</v>
      </c>
      <c r="F28" s="13" t="n">
        <f aca="false">IF(N($C28)=0,0,IF($D28="L2",$C28,IF($D28="3P",$C28/3,0)))</f>
        <v>3</v>
      </c>
      <c r="G28" s="13" t="n">
        <f aca="false">IF(N($C28)=0,0,IF($D28="L3",$C28,IF($D28="3P",$C28/3,0)))</f>
        <v>0</v>
      </c>
      <c r="H28" s="15" t="str">
        <f aca="false">IF(AND(N($C28)&gt;0,$D28=""),"Choose a phase","")</f>
        <v/>
      </c>
    </row>
    <row r="29" customFormat="false" ht="15" hidden="false" customHeight="false" outlineLevel="0" collapsed="false">
      <c r="A29" s="15" t="n">
        <v>9</v>
      </c>
      <c r="B29" s="21" t="s">
        <v>38</v>
      </c>
      <c r="C29" s="22" t="n">
        <v>2.2</v>
      </c>
      <c r="D29" s="21" t="s">
        <v>39</v>
      </c>
      <c r="E29" s="13" t="n">
        <f aca="false">IF(N($C29)=0,0,IF($D29="L1",$C29,IF($D29="3P",$C29/3,0)))</f>
        <v>0.733333333333333</v>
      </c>
      <c r="F29" s="13" t="n">
        <f aca="false">IF(N($C29)=0,0,IF($D29="L2",$C29,IF($D29="3P",$C29/3,0)))</f>
        <v>0.733333333333333</v>
      </c>
      <c r="G29" s="13" t="n">
        <f aca="false">IF(N($C29)=0,0,IF($D29="L3",$C29,IF($D29="3P",$C29/3,0)))</f>
        <v>0.733333333333333</v>
      </c>
      <c r="H29" s="15" t="str">
        <f aca="false">IF(AND(N($C29)&gt;0,$D29=""),"Choose a phase","")</f>
        <v/>
      </c>
    </row>
    <row r="30" customFormat="false" ht="15" hidden="false" customHeight="false" outlineLevel="0" collapsed="false">
      <c r="A30" s="15" t="n">
        <v>10</v>
      </c>
      <c r="B30" s="21" t="s">
        <v>40</v>
      </c>
      <c r="C30" s="22" t="n">
        <v>2.5</v>
      </c>
      <c r="D30" s="21" t="s">
        <v>9</v>
      </c>
      <c r="E30" s="13" t="n">
        <f aca="false">IF(N($C30)=0,0,IF($D30="L1",$C30,IF($D30="3P",$C30/3,0)))</f>
        <v>2.5</v>
      </c>
      <c r="F30" s="13" t="n">
        <f aca="false">IF(N($C30)=0,0,IF($D30="L2",$C30,IF($D30="3P",$C30/3,0)))</f>
        <v>0</v>
      </c>
      <c r="G30" s="13" t="n">
        <f aca="false">IF(N($C30)=0,0,IF($D30="L3",$C30,IF($D30="3P",$C30/3,0)))</f>
        <v>0</v>
      </c>
      <c r="H30" s="15" t="str">
        <f aca="false">IF(AND(N($C30)&gt;0,$D30=""),"Choose a phase","")</f>
        <v/>
      </c>
    </row>
    <row r="31" customFormat="false" ht="15" hidden="false" customHeight="false" outlineLevel="0" collapsed="false">
      <c r="A31" s="15" t="n">
        <v>11</v>
      </c>
      <c r="B31" s="21" t="s">
        <v>41</v>
      </c>
      <c r="C31" s="22" t="n">
        <v>3</v>
      </c>
      <c r="D31" s="21" t="s">
        <v>11</v>
      </c>
      <c r="E31" s="13" t="n">
        <f aca="false">IF(N($C31)=0,0,IF($D31="L1",$C31,IF($D31="3P",$C31/3,0)))</f>
        <v>0</v>
      </c>
      <c r="F31" s="13" t="n">
        <f aca="false">IF(N($C31)=0,0,IF($D31="L2",$C31,IF($D31="3P",$C31/3,0)))</f>
        <v>0</v>
      </c>
      <c r="G31" s="13" t="n">
        <f aca="false">IF(N($C31)=0,0,IF($D31="L3",$C31,IF($D31="3P",$C31/3,0)))</f>
        <v>3</v>
      </c>
      <c r="H31" s="15" t="str">
        <f aca="false">IF(AND(N($C31)&gt;0,$D31=""),"Choose a phase","")</f>
        <v/>
      </c>
    </row>
    <row r="32" customFormat="false" ht="15" hidden="false" customHeight="false" outlineLevel="0" collapsed="false">
      <c r="A32" s="15" t="n">
        <v>12</v>
      </c>
      <c r="B32" s="21"/>
      <c r="C32" s="22"/>
      <c r="D32" s="21"/>
      <c r="E32" s="13" t="n">
        <f aca="false">IF(N($C32)=0,0,IF($D32="L1",$C32,IF($D32="3P",$C32/3,0)))</f>
        <v>0</v>
      </c>
      <c r="F32" s="13" t="n">
        <f aca="false">IF(N($C32)=0,0,IF($D32="L2",$C32,IF($D32="3P",$C32/3,0)))</f>
        <v>0</v>
      </c>
      <c r="G32" s="13" t="n">
        <f aca="false">IF(N($C32)=0,0,IF($D32="L3",$C32,IF($D32="3P",$C32/3,0)))</f>
        <v>0</v>
      </c>
      <c r="H32" s="15" t="str">
        <f aca="false">IF(AND(N($C32)&gt;0,$D32=""),"Choose a phase","")</f>
        <v/>
      </c>
    </row>
    <row r="33" customFormat="false" ht="15" hidden="false" customHeight="false" outlineLevel="0" collapsed="false">
      <c r="A33" s="15" t="n">
        <v>13</v>
      </c>
      <c r="B33" s="21"/>
      <c r="C33" s="22"/>
      <c r="D33" s="21"/>
      <c r="E33" s="13" t="n">
        <f aca="false">IF(N($C33)=0,0,IF($D33="L1",$C33,IF($D33="3P",$C33/3,0)))</f>
        <v>0</v>
      </c>
      <c r="F33" s="13" t="n">
        <f aca="false">IF(N($C33)=0,0,IF($D33="L2",$C33,IF($D33="3P",$C33/3,0)))</f>
        <v>0</v>
      </c>
      <c r="G33" s="13" t="n">
        <f aca="false">IF(N($C33)=0,0,IF($D33="L3",$C33,IF($D33="3P",$C33/3,0)))</f>
        <v>0</v>
      </c>
      <c r="H33" s="15" t="str">
        <f aca="false">IF(AND(N($C33)&gt;0,$D33=""),"Choose a phase","")</f>
        <v/>
      </c>
    </row>
    <row r="34" customFormat="false" ht="15" hidden="false" customHeight="false" outlineLevel="0" collapsed="false">
      <c r="A34" s="15" t="n">
        <v>14</v>
      </c>
      <c r="B34" s="21"/>
      <c r="C34" s="22"/>
      <c r="D34" s="21"/>
      <c r="E34" s="13" t="n">
        <f aca="false">IF(N($C34)=0,0,IF($D34="L1",$C34,IF($D34="3P",$C34/3,0)))</f>
        <v>0</v>
      </c>
      <c r="F34" s="13" t="n">
        <f aca="false">IF(N($C34)=0,0,IF($D34="L2",$C34,IF($D34="3P",$C34/3,0)))</f>
        <v>0</v>
      </c>
      <c r="G34" s="13" t="n">
        <f aca="false">IF(N($C34)=0,0,IF($D34="L3",$C34,IF($D34="3P",$C34/3,0)))</f>
        <v>0</v>
      </c>
      <c r="H34" s="15" t="str">
        <f aca="false">IF(AND(N($C34)&gt;0,$D34=""),"Choose a phase","")</f>
        <v/>
      </c>
    </row>
    <row r="35" customFormat="false" ht="15" hidden="false" customHeight="false" outlineLevel="0" collapsed="false">
      <c r="A35" s="15" t="n">
        <v>15</v>
      </c>
      <c r="B35" s="21"/>
      <c r="C35" s="22"/>
      <c r="D35" s="21"/>
      <c r="E35" s="13" t="n">
        <f aca="false">IF(N($C35)=0,0,IF($D35="L1",$C35,IF($D35="3P",$C35/3,0)))</f>
        <v>0</v>
      </c>
      <c r="F35" s="13" t="n">
        <f aca="false">IF(N($C35)=0,0,IF($D35="L2",$C35,IF($D35="3P",$C35/3,0)))</f>
        <v>0</v>
      </c>
      <c r="G35" s="13" t="n">
        <f aca="false">IF(N($C35)=0,0,IF($D35="L3",$C35,IF($D35="3P",$C35/3,0)))</f>
        <v>0</v>
      </c>
      <c r="H35" s="15" t="str">
        <f aca="false">IF(AND(N($C35)&gt;0,$D35=""),"Choose a phase","")</f>
        <v/>
      </c>
    </row>
    <row r="36" customFormat="false" ht="15" hidden="false" customHeight="false" outlineLevel="0" collapsed="false">
      <c r="A36" s="15" t="n">
        <v>16</v>
      </c>
      <c r="B36" s="21"/>
      <c r="C36" s="22"/>
      <c r="D36" s="21"/>
      <c r="E36" s="13" t="n">
        <f aca="false">IF(N($C36)=0,0,IF($D36="L1",$C36,IF($D36="3P",$C36/3,0)))</f>
        <v>0</v>
      </c>
      <c r="F36" s="13" t="n">
        <f aca="false">IF(N($C36)=0,0,IF($D36="L2",$C36,IF($D36="3P",$C36/3,0)))</f>
        <v>0</v>
      </c>
      <c r="G36" s="13" t="n">
        <f aca="false">IF(N($C36)=0,0,IF($D36="L3",$C36,IF($D36="3P",$C36/3,0)))</f>
        <v>0</v>
      </c>
      <c r="H36" s="15" t="str">
        <f aca="false">IF(AND(N($C36)&gt;0,$D36=""),"Choose a phase","")</f>
        <v/>
      </c>
    </row>
    <row r="37" customFormat="false" ht="15" hidden="false" customHeight="false" outlineLevel="0" collapsed="false">
      <c r="A37" s="15" t="n">
        <v>17</v>
      </c>
      <c r="B37" s="21"/>
      <c r="C37" s="22"/>
      <c r="D37" s="21"/>
      <c r="E37" s="13" t="n">
        <f aca="false">IF(N($C37)=0,0,IF($D37="L1",$C37,IF($D37="3P",$C37/3,0)))</f>
        <v>0</v>
      </c>
      <c r="F37" s="13" t="n">
        <f aca="false">IF(N($C37)=0,0,IF($D37="L2",$C37,IF($D37="3P",$C37/3,0)))</f>
        <v>0</v>
      </c>
      <c r="G37" s="13" t="n">
        <f aca="false">IF(N($C37)=0,0,IF($D37="L3",$C37,IF($D37="3P",$C37/3,0)))</f>
        <v>0</v>
      </c>
      <c r="H37" s="15" t="str">
        <f aca="false">IF(AND(N($C37)&gt;0,$D37=""),"Choose a phase","")</f>
        <v/>
      </c>
    </row>
    <row r="38" customFormat="false" ht="15" hidden="false" customHeight="false" outlineLevel="0" collapsed="false">
      <c r="A38" s="15" t="n">
        <v>18</v>
      </c>
      <c r="B38" s="21"/>
      <c r="C38" s="22"/>
      <c r="D38" s="21"/>
      <c r="E38" s="13" t="n">
        <f aca="false">IF(N($C38)=0,0,IF($D38="L1",$C38,IF($D38="3P",$C38/3,0)))</f>
        <v>0</v>
      </c>
      <c r="F38" s="13" t="n">
        <f aca="false">IF(N($C38)=0,0,IF($D38="L2",$C38,IF($D38="3P",$C38/3,0)))</f>
        <v>0</v>
      </c>
      <c r="G38" s="13" t="n">
        <f aca="false">IF(N($C38)=0,0,IF($D38="L3",$C38,IF($D38="3P",$C38/3,0)))</f>
        <v>0</v>
      </c>
      <c r="H38" s="15" t="str">
        <f aca="false">IF(AND(N($C38)&gt;0,$D38=""),"Choose a phase","")</f>
        <v/>
      </c>
    </row>
    <row r="39" customFormat="false" ht="15" hidden="false" customHeight="false" outlineLevel="0" collapsed="false">
      <c r="A39" s="15" t="n">
        <v>19</v>
      </c>
      <c r="B39" s="21"/>
      <c r="C39" s="22"/>
      <c r="D39" s="21"/>
      <c r="E39" s="13" t="n">
        <f aca="false">IF(N($C39)=0,0,IF($D39="L1",$C39,IF($D39="3P",$C39/3,0)))</f>
        <v>0</v>
      </c>
      <c r="F39" s="13" t="n">
        <f aca="false">IF(N($C39)=0,0,IF($D39="L2",$C39,IF($D39="3P",$C39/3,0)))</f>
        <v>0</v>
      </c>
      <c r="G39" s="13" t="n">
        <f aca="false">IF(N($C39)=0,0,IF($D39="L3",$C39,IF($D39="3P",$C39/3,0)))</f>
        <v>0</v>
      </c>
      <c r="H39" s="15" t="str">
        <f aca="false">IF(AND(N($C39)&gt;0,$D39=""),"Choose a phase","")</f>
        <v/>
      </c>
    </row>
    <row r="40" customFormat="false" ht="15" hidden="false" customHeight="false" outlineLevel="0" collapsed="false">
      <c r="A40" s="15" t="n">
        <v>20</v>
      </c>
      <c r="B40" s="21"/>
      <c r="C40" s="22"/>
      <c r="D40" s="21"/>
      <c r="E40" s="13" t="n">
        <f aca="false">IF(N($C40)=0,0,IF($D40="L1",$C40,IF($D40="3P",$C40/3,0)))</f>
        <v>0</v>
      </c>
      <c r="F40" s="13" t="n">
        <f aca="false">IF(N($C40)=0,0,IF($D40="L2",$C40,IF($D40="3P",$C40/3,0)))</f>
        <v>0</v>
      </c>
      <c r="G40" s="13" t="n">
        <f aca="false">IF(N($C40)=0,0,IF($D40="L3",$C40,IF($D40="3P",$C40/3,0)))</f>
        <v>0</v>
      </c>
      <c r="H40" s="15" t="str">
        <f aca="false">IF(AND(N($C40)&gt;0,$D40=""),"Choose a phase","")</f>
        <v/>
      </c>
    </row>
    <row r="41" customFormat="false" ht="15" hidden="false" customHeight="false" outlineLevel="0" collapsed="false">
      <c r="A41" s="15" t="n">
        <v>21</v>
      </c>
      <c r="B41" s="21"/>
      <c r="C41" s="22"/>
      <c r="D41" s="21"/>
      <c r="E41" s="13" t="n">
        <f aca="false">IF(N($C41)=0,0,IF($D41="L1",$C41,IF($D41="3P",$C41/3,0)))</f>
        <v>0</v>
      </c>
      <c r="F41" s="13" t="n">
        <f aca="false">IF(N($C41)=0,0,IF($D41="L2",$C41,IF($D41="3P",$C41/3,0)))</f>
        <v>0</v>
      </c>
      <c r="G41" s="13" t="n">
        <f aca="false">IF(N($C41)=0,0,IF($D41="L3",$C41,IF($D41="3P",$C41/3,0)))</f>
        <v>0</v>
      </c>
      <c r="H41" s="15" t="str">
        <f aca="false">IF(AND(N($C41)&gt;0,$D41=""),"Choose a phase","")</f>
        <v/>
      </c>
    </row>
    <row r="42" customFormat="false" ht="15" hidden="false" customHeight="false" outlineLevel="0" collapsed="false">
      <c r="A42" s="15" t="n">
        <v>22</v>
      </c>
      <c r="B42" s="21"/>
      <c r="C42" s="22"/>
      <c r="D42" s="21"/>
      <c r="E42" s="13" t="n">
        <f aca="false">IF(N($C42)=0,0,IF($D42="L1",$C42,IF($D42="3P",$C42/3,0)))</f>
        <v>0</v>
      </c>
      <c r="F42" s="13" t="n">
        <f aca="false">IF(N($C42)=0,0,IF($D42="L2",$C42,IF($D42="3P",$C42/3,0)))</f>
        <v>0</v>
      </c>
      <c r="G42" s="13" t="n">
        <f aca="false">IF(N($C42)=0,0,IF($D42="L3",$C42,IF($D42="3P",$C42/3,0)))</f>
        <v>0</v>
      </c>
      <c r="H42" s="15" t="str">
        <f aca="false">IF(AND(N($C42)&gt;0,$D42=""),"Choose a phase","")</f>
        <v/>
      </c>
    </row>
    <row r="43" customFormat="false" ht="15" hidden="false" customHeight="false" outlineLevel="0" collapsed="false">
      <c r="A43" s="15" t="n">
        <v>23</v>
      </c>
      <c r="B43" s="21"/>
      <c r="C43" s="22"/>
      <c r="D43" s="21"/>
      <c r="E43" s="13" t="n">
        <f aca="false">IF(N($C43)=0,0,IF($D43="L1",$C43,IF($D43="3P",$C43/3,0)))</f>
        <v>0</v>
      </c>
      <c r="F43" s="13" t="n">
        <f aca="false">IF(N($C43)=0,0,IF($D43="L2",$C43,IF($D43="3P",$C43/3,0)))</f>
        <v>0</v>
      </c>
      <c r="G43" s="13" t="n">
        <f aca="false">IF(N($C43)=0,0,IF($D43="L3",$C43,IF($D43="3P",$C43/3,0)))</f>
        <v>0</v>
      </c>
      <c r="H43" s="15" t="str">
        <f aca="false">IF(AND(N($C43)&gt;0,$D43=""),"Choose a phase","")</f>
        <v/>
      </c>
    </row>
    <row r="44" customFormat="false" ht="15" hidden="false" customHeight="false" outlineLevel="0" collapsed="false">
      <c r="A44" s="15" t="n">
        <v>24</v>
      </c>
      <c r="B44" s="21"/>
      <c r="C44" s="22"/>
      <c r="D44" s="21"/>
      <c r="E44" s="13" t="n">
        <f aca="false">IF(N($C44)=0,0,IF($D44="L1",$C44,IF($D44="3P",$C44/3,0)))</f>
        <v>0</v>
      </c>
      <c r="F44" s="13" t="n">
        <f aca="false">IF(N($C44)=0,0,IF($D44="L2",$C44,IF($D44="3P",$C44/3,0)))</f>
        <v>0</v>
      </c>
      <c r="G44" s="13" t="n">
        <f aca="false">IF(N($C44)=0,0,IF($D44="L3",$C44,IF($D44="3P",$C44/3,0)))</f>
        <v>0</v>
      </c>
      <c r="H44" s="15" t="str">
        <f aca="false">IF(AND(N($C44)&gt;0,$D44=""),"Choose a phase","")</f>
        <v/>
      </c>
    </row>
    <row r="45" customFormat="false" ht="15" hidden="false" customHeight="false" outlineLevel="0" collapsed="false">
      <c r="A45" s="15" t="n">
        <v>25</v>
      </c>
      <c r="B45" s="21"/>
      <c r="C45" s="22"/>
      <c r="D45" s="21"/>
      <c r="E45" s="13" t="n">
        <f aca="false">IF(N($C45)=0,0,IF($D45="L1",$C45,IF($D45="3P",$C45/3,0)))</f>
        <v>0</v>
      </c>
      <c r="F45" s="13" t="n">
        <f aca="false">IF(N($C45)=0,0,IF($D45="L2",$C45,IF($D45="3P",$C45/3,0)))</f>
        <v>0</v>
      </c>
      <c r="G45" s="13" t="n">
        <f aca="false">IF(N($C45)=0,0,IF($D45="L3",$C45,IF($D45="3P",$C45/3,0)))</f>
        <v>0</v>
      </c>
      <c r="H45" s="15" t="str">
        <f aca="false">IF(AND(N($C45)&gt;0,$D45=""),"Choose a phase","")</f>
        <v/>
      </c>
    </row>
    <row r="46" customFormat="false" ht="15" hidden="false" customHeight="false" outlineLevel="0" collapsed="false">
      <c r="A46" s="15" t="n">
        <v>26</v>
      </c>
      <c r="B46" s="21"/>
      <c r="C46" s="22"/>
      <c r="D46" s="21"/>
      <c r="E46" s="13" t="n">
        <f aca="false">IF(N($C46)=0,0,IF($D46="L1",$C46,IF($D46="3P",$C46/3,0)))</f>
        <v>0</v>
      </c>
      <c r="F46" s="13" t="n">
        <f aca="false">IF(N($C46)=0,0,IF($D46="L2",$C46,IF($D46="3P",$C46/3,0)))</f>
        <v>0</v>
      </c>
      <c r="G46" s="13" t="n">
        <f aca="false">IF(N($C46)=0,0,IF($D46="L3",$C46,IF($D46="3P",$C46/3,0)))</f>
        <v>0</v>
      </c>
      <c r="H46" s="15" t="str">
        <f aca="false">IF(AND(N($C46)&gt;0,$D46=""),"Choose a phase","")</f>
        <v/>
      </c>
    </row>
    <row r="47" customFormat="false" ht="15" hidden="false" customHeight="false" outlineLevel="0" collapsed="false">
      <c r="A47" s="15" t="n">
        <v>27</v>
      </c>
      <c r="B47" s="21"/>
      <c r="C47" s="22"/>
      <c r="D47" s="21"/>
      <c r="E47" s="13" t="n">
        <f aca="false">IF(N($C47)=0,0,IF($D47="L1",$C47,IF($D47="3P",$C47/3,0)))</f>
        <v>0</v>
      </c>
      <c r="F47" s="13" t="n">
        <f aca="false">IF(N($C47)=0,0,IF($D47="L2",$C47,IF($D47="3P",$C47/3,0)))</f>
        <v>0</v>
      </c>
      <c r="G47" s="13" t="n">
        <f aca="false">IF(N($C47)=0,0,IF($D47="L3",$C47,IF($D47="3P",$C47/3,0)))</f>
        <v>0</v>
      </c>
      <c r="H47" s="15" t="str">
        <f aca="false">IF(AND(N($C47)&gt;0,$D47=""),"Choose a phase","")</f>
        <v/>
      </c>
    </row>
    <row r="48" customFormat="false" ht="15" hidden="false" customHeight="false" outlineLevel="0" collapsed="false">
      <c r="A48" s="15" t="n">
        <v>28</v>
      </c>
      <c r="B48" s="21"/>
      <c r="C48" s="22"/>
      <c r="D48" s="21"/>
      <c r="E48" s="13" t="n">
        <f aca="false">IF(N($C48)=0,0,IF($D48="L1",$C48,IF($D48="3P",$C48/3,0)))</f>
        <v>0</v>
      </c>
      <c r="F48" s="13" t="n">
        <f aca="false">IF(N($C48)=0,0,IF($D48="L2",$C48,IF($D48="3P",$C48/3,0)))</f>
        <v>0</v>
      </c>
      <c r="G48" s="13" t="n">
        <f aca="false">IF(N($C48)=0,0,IF($D48="L3",$C48,IF($D48="3P",$C48/3,0)))</f>
        <v>0</v>
      </c>
      <c r="H48" s="15" t="str">
        <f aca="false">IF(AND(N($C48)&gt;0,$D48=""),"Choose a phase","")</f>
        <v/>
      </c>
    </row>
    <row r="49" customFormat="false" ht="15" hidden="false" customHeight="false" outlineLevel="0" collapsed="false">
      <c r="A49" s="15" t="n">
        <v>29</v>
      </c>
      <c r="B49" s="21"/>
      <c r="C49" s="22"/>
      <c r="D49" s="21"/>
      <c r="E49" s="13" t="n">
        <f aca="false">IF(N($C49)=0,0,IF($D49="L1",$C49,IF($D49="3P",$C49/3,0)))</f>
        <v>0</v>
      </c>
      <c r="F49" s="13" t="n">
        <f aca="false">IF(N($C49)=0,0,IF($D49="L2",$C49,IF($D49="3P",$C49/3,0)))</f>
        <v>0</v>
      </c>
      <c r="G49" s="13" t="n">
        <f aca="false">IF(N($C49)=0,0,IF($D49="L3",$C49,IF($D49="3P",$C49/3,0)))</f>
        <v>0</v>
      </c>
      <c r="H49" s="15" t="str">
        <f aca="false">IF(AND(N($C49)&gt;0,$D49=""),"Choose a phase","")</f>
        <v/>
      </c>
    </row>
    <row r="50" customFormat="false" ht="15" hidden="false" customHeight="false" outlineLevel="0" collapsed="false">
      <c r="A50" s="15" t="n">
        <v>30</v>
      </c>
      <c r="B50" s="21"/>
      <c r="C50" s="22"/>
      <c r="D50" s="21"/>
      <c r="E50" s="13" t="n">
        <f aca="false">IF(N($C50)=0,0,IF($D50="L1",$C50,IF($D50="3P",$C50/3,0)))</f>
        <v>0</v>
      </c>
      <c r="F50" s="13" t="n">
        <f aca="false">IF(N($C50)=0,0,IF($D50="L2",$C50,IF($D50="3P",$C50/3,0)))</f>
        <v>0</v>
      </c>
      <c r="G50" s="13" t="n">
        <f aca="false">IF(N($C50)=0,0,IF($D50="L3",$C50,IF($D50="3P",$C50/3,0)))</f>
        <v>0</v>
      </c>
      <c r="H50" s="15" t="str">
        <f aca="false">IF(AND(N($C50)&gt;0,$D50=""),"Choose a phase","")</f>
        <v/>
      </c>
    </row>
    <row r="51" customFormat="false" ht="15" hidden="false" customHeight="false" outlineLevel="0" collapsed="false">
      <c r="A51" s="15" t="n">
        <v>31</v>
      </c>
      <c r="B51" s="21"/>
      <c r="C51" s="22"/>
      <c r="D51" s="21"/>
      <c r="E51" s="13" t="n">
        <f aca="false">IF(N($C51)=0,0,IF($D51="L1",$C51,IF($D51="3P",$C51/3,0)))</f>
        <v>0</v>
      </c>
      <c r="F51" s="13" t="n">
        <f aca="false">IF(N($C51)=0,0,IF($D51="L2",$C51,IF($D51="3P",$C51/3,0)))</f>
        <v>0</v>
      </c>
      <c r="G51" s="13" t="n">
        <f aca="false">IF(N($C51)=0,0,IF($D51="L3",$C51,IF($D51="3P",$C51/3,0)))</f>
        <v>0</v>
      </c>
      <c r="H51" s="15" t="str">
        <f aca="false">IF(AND(N($C51)&gt;0,$D51=""),"Choose a phase","")</f>
        <v/>
      </c>
    </row>
    <row r="52" customFormat="false" ht="15" hidden="false" customHeight="false" outlineLevel="0" collapsed="false">
      <c r="A52" s="15" t="n">
        <v>32</v>
      </c>
      <c r="B52" s="21"/>
      <c r="C52" s="22"/>
      <c r="D52" s="21"/>
      <c r="E52" s="13" t="n">
        <f aca="false">IF(N($C52)=0,0,IF($D52="L1",$C52,IF($D52="3P",$C52/3,0)))</f>
        <v>0</v>
      </c>
      <c r="F52" s="13" t="n">
        <f aca="false">IF(N($C52)=0,0,IF($D52="L2",$C52,IF($D52="3P",$C52/3,0)))</f>
        <v>0</v>
      </c>
      <c r="G52" s="13" t="n">
        <f aca="false">IF(N($C52)=0,0,IF($D52="L3",$C52,IF($D52="3P",$C52/3,0)))</f>
        <v>0</v>
      </c>
      <c r="H52" s="15" t="str">
        <f aca="false">IF(AND(N($C52)&gt;0,$D52=""),"Choose a phase","")</f>
        <v/>
      </c>
    </row>
    <row r="53" customFormat="false" ht="15" hidden="false" customHeight="false" outlineLevel="0" collapsed="false">
      <c r="A53" s="15" t="n">
        <v>33</v>
      </c>
      <c r="B53" s="21"/>
      <c r="C53" s="22"/>
      <c r="D53" s="21"/>
      <c r="E53" s="13" t="n">
        <f aca="false">IF(N($C53)=0,0,IF($D53="L1",$C53,IF($D53="3P",$C53/3,0)))</f>
        <v>0</v>
      </c>
      <c r="F53" s="13" t="n">
        <f aca="false">IF(N($C53)=0,0,IF($D53="L2",$C53,IF($D53="3P",$C53/3,0)))</f>
        <v>0</v>
      </c>
      <c r="G53" s="13" t="n">
        <f aca="false">IF(N($C53)=0,0,IF($D53="L3",$C53,IF($D53="3P",$C53/3,0)))</f>
        <v>0</v>
      </c>
      <c r="H53" s="15" t="str">
        <f aca="false">IF(AND(N($C53)&gt;0,$D53=""),"Choose a phase","")</f>
        <v/>
      </c>
    </row>
    <row r="54" customFormat="false" ht="15" hidden="false" customHeight="false" outlineLevel="0" collapsed="false">
      <c r="A54" s="15" t="n">
        <v>34</v>
      </c>
      <c r="B54" s="21"/>
      <c r="C54" s="22"/>
      <c r="D54" s="21"/>
      <c r="E54" s="13" t="n">
        <f aca="false">IF(N($C54)=0,0,IF($D54="L1",$C54,IF($D54="3P",$C54/3,0)))</f>
        <v>0</v>
      </c>
      <c r="F54" s="13" t="n">
        <f aca="false">IF(N($C54)=0,0,IF($D54="L2",$C54,IF($D54="3P",$C54/3,0)))</f>
        <v>0</v>
      </c>
      <c r="G54" s="13" t="n">
        <f aca="false">IF(N($C54)=0,0,IF($D54="L3",$C54,IF($D54="3P",$C54/3,0)))</f>
        <v>0</v>
      </c>
      <c r="H54" s="15" t="str">
        <f aca="false">IF(AND(N($C54)&gt;0,$D54=""),"Choose a phase","")</f>
        <v/>
      </c>
    </row>
    <row r="55" customFormat="false" ht="15" hidden="false" customHeight="false" outlineLevel="0" collapsed="false">
      <c r="A55" s="15" t="n">
        <v>35</v>
      </c>
      <c r="B55" s="21"/>
      <c r="C55" s="22"/>
      <c r="D55" s="21"/>
      <c r="E55" s="13" t="n">
        <f aca="false">IF(N($C55)=0,0,IF($D55="L1",$C55,IF($D55="3P",$C55/3,0)))</f>
        <v>0</v>
      </c>
      <c r="F55" s="13" t="n">
        <f aca="false">IF(N($C55)=0,0,IF($D55="L2",$C55,IF($D55="3P",$C55/3,0)))</f>
        <v>0</v>
      </c>
      <c r="G55" s="13" t="n">
        <f aca="false">IF(N($C55)=0,0,IF($D55="L3",$C55,IF($D55="3P",$C55/3,0)))</f>
        <v>0</v>
      </c>
      <c r="H55" s="15" t="str">
        <f aca="false">IF(AND(N($C55)&gt;0,$D55=""),"Choose a phase","")</f>
        <v/>
      </c>
    </row>
    <row r="56" customFormat="false" ht="15" hidden="false" customHeight="false" outlineLevel="0" collapsed="false">
      <c r="A56" s="15" t="n">
        <v>36</v>
      </c>
      <c r="B56" s="21"/>
      <c r="C56" s="22"/>
      <c r="D56" s="21"/>
      <c r="E56" s="13" t="n">
        <f aca="false">IF(N($C56)=0,0,IF($D56="L1",$C56,IF($D56="3P",$C56/3,0)))</f>
        <v>0</v>
      </c>
      <c r="F56" s="13" t="n">
        <f aca="false">IF(N($C56)=0,0,IF($D56="L2",$C56,IF($D56="3P",$C56/3,0)))</f>
        <v>0</v>
      </c>
      <c r="G56" s="13" t="n">
        <f aca="false">IF(N($C56)=0,0,IF($D56="L3",$C56,IF($D56="3P",$C56/3,0)))</f>
        <v>0</v>
      </c>
      <c r="H56" s="15" t="str">
        <f aca="false">IF(AND(N($C56)&gt;0,$D56=""),"Choose a phase","")</f>
        <v/>
      </c>
    </row>
    <row r="57" customFormat="false" ht="15" hidden="false" customHeight="false" outlineLevel="0" collapsed="false">
      <c r="A57" s="15" t="n">
        <v>37</v>
      </c>
      <c r="B57" s="21"/>
      <c r="C57" s="22"/>
      <c r="D57" s="21"/>
      <c r="E57" s="13" t="n">
        <f aca="false">IF(N($C57)=0,0,IF($D57="L1",$C57,IF($D57="3P",$C57/3,0)))</f>
        <v>0</v>
      </c>
      <c r="F57" s="13" t="n">
        <f aca="false">IF(N($C57)=0,0,IF($D57="L2",$C57,IF($D57="3P",$C57/3,0)))</f>
        <v>0</v>
      </c>
      <c r="G57" s="13" t="n">
        <f aca="false">IF(N($C57)=0,0,IF($D57="L3",$C57,IF($D57="3P",$C57/3,0)))</f>
        <v>0</v>
      </c>
      <c r="H57" s="15" t="str">
        <f aca="false">IF(AND(N($C57)&gt;0,$D57=""),"Choose a phase","")</f>
        <v/>
      </c>
    </row>
    <row r="58" customFormat="false" ht="15" hidden="false" customHeight="false" outlineLevel="0" collapsed="false">
      <c r="A58" s="15" t="n">
        <v>38</v>
      </c>
      <c r="B58" s="21"/>
      <c r="C58" s="22"/>
      <c r="D58" s="21"/>
      <c r="E58" s="13" t="n">
        <f aca="false">IF(N($C58)=0,0,IF($D58="L1",$C58,IF($D58="3P",$C58/3,0)))</f>
        <v>0</v>
      </c>
      <c r="F58" s="13" t="n">
        <f aca="false">IF(N($C58)=0,0,IF($D58="L2",$C58,IF($D58="3P",$C58/3,0)))</f>
        <v>0</v>
      </c>
      <c r="G58" s="13" t="n">
        <f aca="false">IF(N($C58)=0,0,IF($D58="L3",$C58,IF($D58="3P",$C58/3,0)))</f>
        <v>0</v>
      </c>
      <c r="H58" s="15" t="str">
        <f aca="false">IF(AND(N($C58)&gt;0,$D58=""),"Choose a phase","")</f>
        <v/>
      </c>
    </row>
    <row r="59" customFormat="false" ht="15" hidden="false" customHeight="false" outlineLevel="0" collapsed="false">
      <c r="A59" s="15" t="n">
        <v>39</v>
      </c>
      <c r="B59" s="21"/>
      <c r="C59" s="22"/>
      <c r="D59" s="21"/>
      <c r="E59" s="13" t="n">
        <f aca="false">IF(N($C59)=0,0,IF($D59="L1",$C59,IF($D59="3P",$C59/3,0)))</f>
        <v>0</v>
      </c>
      <c r="F59" s="13" t="n">
        <f aca="false">IF(N($C59)=0,0,IF($D59="L2",$C59,IF($D59="3P",$C59/3,0)))</f>
        <v>0</v>
      </c>
      <c r="G59" s="13" t="n">
        <f aca="false">IF(N($C59)=0,0,IF($D59="L3",$C59,IF($D59="3P",$C59/3,0)))</f>
        <v>0</v>
      </c>
      <c r="H59" s="15" t="str">
        <f aca="false">IF(AND(N($C59)&gt;0,$D59=""),"Choose a phase","")</f>
        <v/>
      </c>
    </row>
    <row r="60" customFormat="false" ht="15" hidden="false" customHeight="false" outlineLevel="0" collapsed="false">
      <c r="A60" s="15" t="n">
        <v>40</v>
      </c>
      <c r="B60" s="21"/>
      <c r="C60" s="22"/>
      <c r="D60" s="21"/>
      <c r="E60" s="13" t="n">
        <f aca="false">IF(N($C60)=0,0,IF($D60="L1",$C60,IF($D60="3P",$C60/3,0)))</f>
        <v>0</v>
      </c>
      <c r="F60" s="13" t="n">
        <f aca="false">IF(N($C60)=0,0,IF($D60="L2",$C60,IF($D60="3P",$C60/3,0)))</f>
        <v>0</v>
      </c>
      <c r="G60" s="13" t="n">
        <f aca="false">IF(N($C60)=0,0,IF($D60="L3",$C60,IF($D60="3P",$C60/3,0)))</f>
        <v>0</v>
      </c>
      <c r="H60" s="15" t="str">
        <f aca="false">IF(AND(N($C60)&gt;0,$D60=""),"Choose a phase","")</f>
        <v/>
      </c>
    </row>
  </sheetData>
  <sheetProtection sheet="true" formatCells="false" formatColumns="false" formatRows="false" sort="false" autoFilter="false"/>
  <mergeCells count="8">
    <mergeCell ref="A1:H1"/>
    <mergeCell ref="A2:H2"/>
    <mergeCell ref="A4:D4"/>
    <mergeCell ref="A9:H9"/>
    <mergeCell ref="C15:E15"/>
    <mergeCell ref="C16:E16"/>
    <mergeCell ref="C17:E17"/>
    <mergeCell ref="A19:H19"/>
  </mergeCells>
  <conditionalFormatting sqref="H21:H60">
    <cfRule type="expression" priority="2" aboveAverage="0" equalAverage="0" bottom="0" percent="0" rank="0" text="" dxfId="0">
      <formula>$H21&lt;&gt;""</formula>
    </cfRule>
  </conditionalFormatting>
  <conditionalFormatting sqref="F15">
    <cfRule type="expression" priority="3" aboveAverage="0" equalAverage="0" bottom="0" percent="0" rank="0" text="" dxfId="0">
      <formula>F15="Rebalance"</formula>
    </cfRule>
    <cfRule type="expression" priority="4" aboveAverage="0" equalAverage="0" bottom="0" percent="0" rank="0" text="" dxfId="1">
      <formula>F15="Balanced ✓"</formula>
    </cfRule>
  </conditionalFormatting>
  <dataValidations count="4">
    <dataValidation allowBlank="true" error="Enter a number between 0.1 and 1" errorStyle="stop" errorTitle="Sheetaky" operator="between" showDropDown="false" showErrorMessage="true" showInputMessage="false" sqref="C6" type="decimal">
      <formula1>0.1</formula1>
      <formula2>1</formula2>
    </dataValidation>
    <dataValidation allowBlank="true" error="Enter a number between 0 and 1" errorStyle="stop" errorTitle="Sheetaky" operator="between" showDropDown="false" showErrorMessage="true" showInputMessage="false" sqref="C7" type="decimal">
      <formula1>0</formula1>
      <formula2>1</formula2>
    </dataValidation>
    <dataValidation allowBlank="true" error="Pick a value from the list" errorStyle="stop" errorTitle="Sheetaky" operator="between" prompt="L1, L2, L3 or 3P for three-phase loads" showDropDown="false" showErrorMessage="true" showInputMessage="true" sqref="D21:D60" type="list">
      <formula1>"L1,L2,L3,3P"</formula1>
      <formula2>0</formula2>
    </dataValidation>
    <dataValidation allowBlank="true" error="Enter a number between 0 and 100000" errorStyle="stop" errorTitle="Sheetaky" operator="between" showDropDown="false" showErrorMessage="true" showInputMessage="false" sqref="C21:C60" type="decimal">
      <formula1>0</formula1>
      <formula2>100000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42</v>
      </c>
      <c r="B1" s="1"/>
    </row>
    <row r="2" customFormat="false" ht="18" hidden="false" customHeight="true" outlineLevel="0" collapsed="false">
      <c r="A2" s="2" t="s">
        <v>43</v>
      </c>
      <c r="B2" s="2"/>
    </row>
    <row r="4" customFormat="false" ht="21.75" hidden="false" customHeight="true" outlineLevel="0" collapsed="false">
      <c r="A4" s="3" t="s">
        <v>44</v>
      </c>
      <c r="B4" s="3"/>
    </row>
    <row r="5" customFormat="false" ht="45" hidden="false" customHeight="true" outlineLevel="0" collapsed="false">
      <c r="A5" s="23" t="s">
        <v>45</v>
      </c>
      <c r="B5" s="23"/>
    </row>
    <row r="7" customFormat="false" ht="21.75" hidden="false" customHeight="true" outlineLevel="0" collapsed="false">
      <c r="A7" s="3" t="s">
        <v>46</v>
      </c>
      <c r="B7" s="3"/>
    </row>
    <row r="8" customFormat="false" ht="19.5" hidden="false" customHeight="true" outlineLevel="0" collapsed="false">
      <c r="A8" s="24" t="n">
        <v>1</v>
      </c>
      <c r="B8" s="25" t="s">
        <v>47</v>
      </c>
    </row>
    <row r="9" customFormat="false" ht="19.5" hidden="false" customHeight="true" outlineLevel="0" collapsed="false">
      <c r="A9" s="24" t="n">
        <v>2</v>
      </c>
      <c r="B9" s="25" t="s">
        <v>48</v>
      </c>
    </row>
    <row r="10" customFormat="false" ht="19.5" hidden="false" customHeight="true" outlineLevel="0" collapsed="false">
      <c r="A10" s="24" t="n">
        <v>3</v>
      </c>
      <c r="B10" s="25" t="s">
        <v>49</v>
      </c>
    </row>
    <row r="11" customFormat="false" ht="30" hidden="false" customHeight="true" outlineLevel="0" collapsed="false">
      <c r="A11" s="24" t="n">
        <v>4</v>
      </c>
      <c r="B11" s="25" t="s">
        <v>50</v>
      </c>
    </row>
    <row r="13" customFormat="false" ht="21.75" hidden="false" customHeight="true" outlineLevel="0" collapsed="false">
      <c r="A13" s="3" t="s">
        <v>51</v>
      </c>
      <c r="B13" s="3"/>
    </row>
    <row r="14" customFormat="false" ht="15" hidden="false" customHeight="false" outlineLevel="0" collapsed="false">
      <c r="A14" s="26"/>
      <c r="B14" s="25" t="s">
        <v>52</v>
      </c>
    </row>
    <row r="15" customFormat="false" ht="15" hidden="false" customHeight="false" outlineLevel="0" collapsed="false">
      <c r="A15" s="27"/>
      <c r="B15" s="25" t="s">
        <v>53</v>
      </c>
    </row>
    <row r="16" customFormat="false" ht="15" hidden="false" customHeight="false" outlineLevel="0" collapsed="false">
      <c r="A16" s="9"/>
      <c r="B16" s="25" t="s">
        <v>54</v>
      </c>
    </row>
    <row r="18" customFormat="false" ht="21.75" hidden="false" customHeight="true" outlineLevel="0" collapsed="false">
      <c r="A18" s="3" t="s">
        <v>55</v>
      </c>
      <c r="B18" s="3"/>
    </row>
    <row r="19" customFormat="false" ht="19.5" hidden="false" customHeight="true" outlineLevel="0" collapsed="false">
      <c r="A19" s="28" t="s">
        <v>56</v>
      </c>
      <c r="B19" s="29" t="s">
        <v>57</v>
      </c>
    </row>
    <row r="20" customFormat="false" ht="19.5" hidden="false" customHeight="true" outlineLevel="0" collapsed="false">
      <c r="A20" s="28" t="s">
        <v>56</v>
      </c>
      <c r="B20" s="29" t="s">
        <v>58</v>
      </c>
    </row>
    <row r="21" customFormat="false" ht="30" hidden="false" customHeight="true" outlineLevel="0" collapsed="false">
      <c r="A21" s="28" t="s">
        <v>56</v>
      </c>
      <c r="B21" s="29" t="s">
        <v>59</v>
      </c>
    </row>
    <row r="22" customFormat="false" ht="19.5" hidden="false" customHeight="true" outlineLevel="0" collapsed="false">
      <c r="A22" s="28" t="s">
        <v>56</v>
      </c>
      <c r="B22" s="29" t="s">
        <v>60</v>
      </c>
    </row>
    <row r="23" customFormat="false" ht="19.5" hidden="false" customHeight="true" outlineLevel="0" collapsed="false">
      <c r="A23" s="28" t="s">
        <v>56</v>
      </c>
      <c r="B23" s="29" t="s">
        <v>61</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2026-10-22T18:52:39Z</dcterms:created>
  <dc:creator>Sheetaky.com</dc:creator>
  <dc:description/>
  <dc:language>en-US</dc:language>
  <cp:lastModifiedBy/>
  <dcterms:modified xsi:type="dcterms:W3CDTF">2026-10-22T18:52:39Z</dcterms:modified>
  <cp:revision>0</cp:revision>
  <dc:subject/>
  <dc:title>LB</dc:title>
</cp:coreProperties>
</file>

<file path=docProps/custom.xml><?xml version="1.0" encoding="utf-8"?>
<Properties xmlns="http://schemas.openxmlformats.org/officeDocument/2006/custom-properties" xmlns:vt="http://schemas.openxmlformats.org/officeDocument/2006/docPropsVTypes"/>
</file>