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Quotation" sheetId="1" state="visible" r:id="rId3"/>
    <sheet name="Guide" sheetId="2" state="visible" r:id="rId4"/>
  </sheets>
  <definedNames>
    <definedName function="false" hidden="false" localSheetId="0" name="_xlnm.Print_Area" vbProcedure="false">Quotation!$A$1:$G$54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<sst xmlns="http://schemas.openxmlformats.org/spreadsheetml/2006/main" count="83" uniqueCount="72">
  <si>
    <t xml:space="preserve">PRICE QUOTATION</t>
  </si>
  <si>
    <t xml:space="preserve">Enter your company details once, then change the client and items for each quote</t>
  </si>
  <si>
    <t xml:space="preserve">Company</t>
  </si>
  <si>
    <t xml:space="preserve">Quote details</t>
  </si>
  <si>
    <t xml:space="preserve">Company name</t>
  </si>
  <si>
    <t xml:space="preserve">Alitqan Electrical Contracting Est.</t>
  </si>
  <si>
    <t xml:space="preserve">Quote no.</t>
  </si>
  <si>
    <t xml:space="preserve">Q-2026-0142</t>
  </si>
  <si>
    <t xml:space="preserve">CR number</t>
  </si>
  <si>
    <t xml:space="preserve">1010XXXXXX</t>
  </si>
  <si>
    <t xml:space="preserve">Date</t>
  </si>
  <si>
    <t xml:space="preserve">VAT number</t>
  </si>
  <si>
    <t xml:space="preserve">3XXXXXXXXXXXXX3</t>
  </si>
  <si>
    <t xml:space="preserve">Valid for (days)</t>
  </si>
  <si>
    <t xml:space="preserve">Mobile</t>
  </si>
  <si>
    <t xml:space="preserve">05XXXXXXXX</t>
  </si>
  <si>
    <t xml:space="preserve">Valid until</t>
  </si>
  <si>
    <t xml:space="preserve">Email</t>
  </si>
  <si>
    <t xml:space="preserve">info@example.com</t>
  </si>
  <si>
    <t xml:space="preserve">Client</t>
  </si>
  <si>
    <t xml:space="preserve">Modern Building Co.</t>
  </si>
  <si>
    <t xml:space="preserve">Project</t>
  </si>
  <si>
    <t xml:space="preserve">Electrical works for an office building</t>
  </si>
  <si>
    <t xml:space="preserve">Address / mobile</t>
  </si>
  <si>
    <t xml:space="preserve">Riyadh – 05XXXXXXXX</t>
  </si>
  <si>
    <t xml:space="preserve">#</t>
  </si>
  <si>
    <t xml:space="preserve">Description</t>
  </si>
  <si>
    <t xml:space="preserve">Unit</t>
  </si>
  <si>
    <t xml:space="preserve">Qty</t>
  </si>
  <si>
    <t xml:space="preserve">Unit price</t>
  </si>
  <si>
    <t xml:space="preserve">Disc. %</t>
  </si>
  <si>
    <t xml:space="preserve">Total</t>
  </si>
  <si>
    <t xml:space="preserve">Supply &amp; install 400 A main distribution board</t>
  </si>
  <si>
    <t xml:space="preserve">ea</t>
  </si>
  <si>
    <t xml:space="preserve">Supply &amp; install 4x95 mm² Cu cable</t>
  </si>
  <si>
    <t xml:space="preserve">m</t>
  </si>
  <si>
    <t xml:space="preserve">Complete lighting point with conduit &amp; wiring</t>
  </si>
  <si>
    <t xml:space="preserve">pt</t>
  </si>
  <si>
    <t xml:space="preserve">13 A socket point</t>
  </si>
  <si>
    <t xml:space="preserve">36 W LED panel</t>
  </si>
  <si>
    <t xml:space="preserve">Subtotal</t>
  </si>
  <si>
    <t xml:space="preserve">Additional discount (amount)</t>
  </si>
  <si>
    <t xml:space="preserve">Taxable amount</t>
  </si>
  <si>
    <t xml:space="preserve">VAT rate</t>
  </si>
  <si>
    <t xml:space="preserve">VAT</t>
  </si>
  <si>
    <t xml:space="preserve">Total incl. VAT</t>
  </si>
  <si>
    <t xml:space="preserve">Terms and conditions</t>
  </si>
  <si>
    <t xml:space="preserve">•</t>
  </si>
  <si>
    <t xml:space="preserve">Prices are in Saudi riyals.</t>
  </si>
  <si>
    <t xml:space="preserve">Payment: 50% advance, 50% on delivery.</t>
  </si>
  <si>
    <t xml:space="preserve">Duration: 30 days from approval and receipt of the advance.</t>
  </si>
  <si>
    <t xml:space="preserve">Warranty: one year on materials and installation.</t>
  </si>
  <si>
    <t xml:space="preserve">Stamp and signature</t>
  </si>
  <si>
    <t xml:space="preserve">Client approval</t>
  </si>
  <si>
    <t xml:space="preserve">How to use: Professional Price Quotation</t>
  </si>
  <si>
    <t xml:space="preserve">Sheetaky.com · Ready Excel sheets in Arabic and English</t>
  </si>
  <si>
    <t xml:space="preserve">What is this sheet?</t>
  </si>
  <si>
    <t xml:space="preserve">A quotation template ready to print or save as PDF: company and client details, up to 20 items with quantity, price and discount, subtotal, extra discount, 15% VAT, validity date and terms.</t>
  </si>
  <si>
    <t xml:space="preserve">Steps</t>
  </si>
  <si>
    <t xml:space="preserve">Enter your company details once and save the file as a template.</t>
  </si>
  <si>
    <t xml:space="preserve">For each new quote change the number, date and client details.</t>
  </si>
  <si>
    <t xml:space="preserve">Enter the items: description, unit, quantity, unit price and any discount.</t>
  </si>
  <si>
    <t xml:space="preserve">Review the terms, then print or save as PDF (print area is set to A4).</t>
  </si>
  <si>
    <t xml:space="preserve">Color legend</t>
  </si>
  <si>
    <t xml:space="preserve">Input cell: type or choose your value here (blue text on yellow).</t>
  </si>
  <si>
    <t xml:space="preserve">Calculated cell: automatic formula, protected from accidental edits.</t>
  </si>
  <si>
    <t xml:space="preserve">Table and section headers.</t>
  </si>
  <si>
    <t xml:space="preserve">Important notes</t>
  </si>
  <si>
    <t xml:space="preserve">A quotation is not a tax invoice; issue the invoice from an approved e-invoicing system when you sell.</t>
  </si>
  <si>
    <t xml:space="preserve">Sheets are protected without a password to keep formulas safe. To unprotect: Review → Unprotect Sheet.</t>
  </si>
  <si>
    <t xml:space="preserve">The data shown is a worked example. Clear it and type your own data in the yellow cells only.</t>
  </si>
  <si>
    <t xml:space="preserve">More free sheets in Arabic and English at Sheetaky.com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</si>
</sst>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yyyy\-mm\-dd"/>
    <numFmt numFmtId="166" formatCode="#,##0"/>
    <numFmt numFmtId="167" formatCode="General"/>
    <numFmt numFmtId="168" formatCode="#,##0.##"/>
    <numFmt numFmtId="169" formatCode="#,##0.00"/>
    <numFmt numFmtId="170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10"/>
      <color rgb="FF1F2A2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5" fontId="9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8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9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70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9" fontId="9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9" fontId="7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5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9" fillId="6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317"/>
      <rgbColor rgb="FFFF6600"/>
      <rgbColor rgb="FF666699"/>
      <rgbColor rgb="FF969696"/>
      <rgbColor rgb="FF003366"/>
      <rgbColor rgb="FF339966"/>
      <rgbColor rgb="FF0F4527"/>
      <rgbColor rgb="FF333300"/>
      <rgbColor rgb="FF993300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10"/>
    <col collapsed="false" customWidth="true" hidden="false" outlineLevel="0" max="4" min="4" style="0" width="9"/>
    <col collapsed="false" customWidth="true" hidden="false" outlineLevel="0" max="5" min="5" style="0" width="13"/>
    <col collapsed="false" customWidth="true" hidden="false" outlineLevel="0" max="6" min="6" style="0" width="10"/>
    <col collapsed="false" customWidth="true" hidden="false" outlineLevel="0" max="7" min="7" style="0" width="15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21.75" hidden="false" customHeight="true" outlineLevel="0" collapsed="false">
      <c r="A4" s="3" t="s">
        <v>2</v>
      </c>
      <c r="B4" s="3"/>
      <c r="C4" s="3"/>
      <c r="D4" s="3" t="s">
        <v>3</v>
      </c>
      <c r="E4" s="3"/>
      <c r="F4" s="3"/>
      <c r="G4" s="3"/>
    </row>
    <row r="5" customFormat="false" ht="46.25" hidden="false" customHeight="true" outlineLevel="0" collapsed="false">
      <c r="A5" s="4" t="s">
        <v>4</v>
      </c>
      <c r="B5" s="5" t="s">
        <v>5</v>
      </c>
      <c r="C5" s="5"/>
      <c r="D5" s="6" t="s">
        <v>6</v>
      </c>
      <c r="E5" s="6"/>
      <c r="F5" s="6"/>
      <c r="G5" s="5" t="s">
        <v>7</v>
      </c>
    </row>
    <row r="6" customFormat="false" ht="35.05" hidden="false" customHeight="true" outlineLevel="0" collapsed="false">
      <c r="A6" s="4" t="s">
        <v>8</v>
      </c>
      <c r="B6" s="5" t="s">
        <v>9</v>
      </c>
      <c r="C6" s="5"/>
      <c r="D6" s="6" t="s">
        <v>10</v>
      </c>
      <c r="E6" s="6"/>
      <c r="F6" s="6"/>
      <c r="G6" s="7" t="n">
        <v>46317</v>
      </c>
    </row>
    <row r="7" customFormat="false" ht="35.05" hidden="false" customHeight="true" outlineLevel="0" collapsed="false">
      <c r="A7" s="4" t="s">
        <v>11</v>
      </c>
      <c r="B7" s="5" t="s">
        <v>12</v>
      </c>
      <c r="C7" s="5"/>
      <c r="D7" s="6" t="s">
        <v>13</v>
      </c>
      <c r="E7" s="6"/>
      <c r="F7" s="6"/>
      <c r="G7" s="8" t="n">
        <v>15</v>
      </c>
    </row>
    <row r="8" customFormat="false" ht="23.85" hidden="false" customHeight="true" outlineLevel="0" collapsed="false">
      <c r="A8" s="4" t="s">
        <v>14</v>
      </c>
      <c r="B8" s="5" t="s">
        <v>15</v>
      </c>
      <c r="C8" s="5"/>
      <c r="D8" s="6" t="s">
        <v>16</v>
      </c>
      <c r="E8" s="6"/>
      <c r="F8" s="6"/>
      <c r="G8" s="9" t="n">
        <f aca="false">IF(AND(ISNUMBER($G$6),N($G$7)&gt;0),$G$6+$G$7,"")</f>
        <v>46332</v>
      </c>
    </row>
    <row r="9" customFormat="false" ht="23.85" hidden="false" customHeight="true" outlineLevel="0" collapsed="false">
      <c r="A9" s="4" t="s">
        <v>17</v>
      </c>
      <c r="B9" s="5" t="s">
        <v>18</v>
      </c>
      <c r="C9" s="5"/>
    </row>
    <row r="11" customFormat="false" ht="21.75" hidden="false" customHeight="true" outlineLevel="0" collapsed="false">
      <c r="A11" s="3" t="s">
        <v>19</v>
      </c>
      <c r="B11" s="3"/>
      <c r="C11" s="3"/>
      <c r="D11" s="3"/>
      <c r="E11" s="3"/>
      <c r="F11" s="3"/>
      <c r="G11" s="3"/>
    </row>
    <row r="12" customFormat="false" ht="23.85" hidden="false" customHeight="true" outlineLevel="0" collapsed="false">
      <c r="A12" s="4" t="s">
        <v>19</v>
      </c>
      <c r="B12" s="5" t="s">
        <v>20</v>
      </c>
      <c r="C12" s="5"/>
      <c r="D12" s="5"/>
      <c r="E12" s="5"/>
      <c r="F12" s="5"/>
      <c r="G12" s="5"/>
    </row>
    <row r="13" customFormat="false" ht="23.85" hidden="false" customHeight="true" outlineLevel="0" collapsed="false">
      <c r="A13" s="4" t="s">
        <v>21</v>
      </c>
      <c r="B13" s="5" t="s">
        <v>22</v>
      </c>
      <c r="C13" s="5"/>
      <c r="D13" s="5"/>
      <c r="E13" s="5"/>
      <c r="F13" s="5"/>
      <c r="G13" s="5"/>
    </row>
    <row r="14" customFormat="false" ht="46.25" hidden="false" customHeight="true" outlineLevel="0" collapsed="false">
      <c r="A14" s="4" t="s">
        <v>23</v>
      </c>
      <c r="B14" s="5" t="s">
        <v>24</v>
      </c>
      <c r="C14" s="5"/>
      <c r="D14" s="5"/>
      <c r="E14" s="5"/>
      <c r="F14" s="5"/>
      <c r="G14" s="5"/>
    </row>
    <row r="16" customFormat="false" ht="31.5" hidden="false" customHeight="true" outlineLevel="0" collapsed="false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 t="s">
        <v>31</v>
      </c>
    </row>
    <row r="17" customFormat="false" ht="15" hidden="false" customHeight="false" outlineLevel="0" collapsed="false">
      <c r="A17" s="11" t="n">
        <f aca="false">IF(B17="","",ROW()-16)</f>
        <v>1</v>
      </c>
      <c r="B17" s="5" t="s">
        <v>32</v>
      </c>
      <c r="C17" s="5" t="s">
        <v>33</v>
      </c>
      <c r="D17" s="12" t="n">
        <v>1</v>
      </c>
      <c r="E17" s="13" t="n">
        <v>18500</v>
      </c>
      <c r="F17" s="14" t="n">
        <v>0</v>
      </c>
      <c r="G17" s="15" t="n">
        <f aca="false">IF(AND(N(D17)&gt;0,N(E17)&gt;0),D17*E17*(1-N(F17)),"")</f>
        <v>18500</v>
      </c>
    </row>
    <row r="18" customFormat="false" ht="15" hidden="false" customHeight="false" outlineLevel="0" collapsed="false">
      <c r="A18" s="11" t="n">
        <f aca="false">IF(B18="","",ROW()-16)</f>
        <v>2</v>
      </c>
      <c r="B18" s="5" t="s">
        <v>34</v>
      </c>
      <c r="C18" s="5" t="s">
        <v>35</v>
      </c>
      <c r="D18" s="12" t="n">
        <v>120</v>
      </c>
      <c r="E18" s="13" t="n">
        <v>185</v>
      </c>
      <c r="F18" s="14" t="n">
        <v>0.05</v>
      </c>
      <c r="G18" s="15" t="n">
        <f aca="false">IF(AND(N(D18)&gt;0,N(E18)&gt;0),D18*E18*(1-N(F18)),"")</f>
        <v>21090</v>
      </c>
    </row>
    <row r="19" customFormat="false" ht="15" hidden="false" customHeight="false" outlineLevel="0" collapsed="false">
      <c r="A19" s="11" t="n">
        <f aca="false">IF(B19="","",ROW()-16)</f>
        <v>3</v>
      </c>
      <c r="B19" s="5" t="s">
        <v>36</v>
      </c>
      <c r="C19" s="5" t="s">
        <v>37</v>
      </c>
      <c r="D19" s="12" t="n">
        <v>140</v>
      </c>
      <c r="E19" s="13" t="n">
        <v>95</v>
      </c>
      <c r="F19" s="14" t="n">
        <v>0</v>
      </c>
      <c r="G19" s="15" t="n">
        <f aca="false">IF(AND(N(D19)&gt;0,N(E19)&gt;0),D19*E19*(1-N(F19)),"")</f>
        <v>13300</v>
      </c>
    </row>
    <row r="20" customFormat="false" ht="15" hidden="false" customHeight="false" outlineLevel="0" collapsed="false">
      <c r="A20" s="11" t="n">
        <f aca="false">IF(B20="","",ROW()-16)</f>
        <v>4</v>
      </c>
      <c r="B20" s="5" t="s">
        <v>38</v>
      </c>
      <c r="C20" s="5" t="s">
        <v>37</v>
      </c>
      <c r="D20" s="12" t="n">
        <v>90</v>
      </c>
      <c r="E20" s="13" t="n">
        <v>110</v>
      </c>
      <c r="F20" s="14" t="n">
        <v>0</v>
      </c>
      <c r="G20" s="15" t="n">
        <f aca="false">IF(AND(N(D20)&gt;0,N(E20)&gt;0),D20*E20*(1-N(F20)),"")</f>
        <v>9900</v>
      </c>
    </row>
    <row r="21" customFormat="false" ht="15" hidden="false" customHeight="false" outlineLevel="0" collapsed="false">
      <c r="A21" s="11" t="n">
        <f aca="false">IF(B21="","",ROW()-16)</f>
        <v>5</v>
      </c>
      <c r="B21" s="5" t="s">
        <v>39</v>
      </c>
      <c r="C21" s="5" t="s">
        <v>33</v>
      </c>
      <c r="D21" s="12" t="n">
        <v>140</v>
      </c>
      <c r="E21" s="13" t="n">
        <v>85</v>
      </c>
      <c r="F21" s="14" t="n">
        <v>0.1</v>
      </c>
      <c r="G21" s="15" t="n">
        <f aca="false">IF(AND(N(D21)&gt;0,N(E21)&gt;0),D21*E21*(1-N(F21)),"")</f>
        <v>10710</v>
      </c>
    </row>
    <row r="22" customFormat="false" ht="15" hidden="false" customHeight="false" outlineLevel="0" collapsed="false">
      <c r="A22" s="11" t="str">
        <f aca="false">IF(B22="","",ROW()-16)</f>
        <v/>
      </c>
      <c r="B22" s="5"/>
      <c r="C22" s="5"/>
      <c r="D22" s="12"/>
      <c r="E22" s="13"/>
      <c r="F22" s="14"/>
      <c r="G22" s="15" t="str">
        <f aca="false">IF(AND(N(D22)&gt;0,N(E22)&gt;0),D22*E22*(1-N(F22)),"")</f>
        <v/>
      </c>
    </row>
    <row r="23" customFormat="false" ht="15" hidden="false" customHeight="false" outlineLevel="0" collapsed="false">
      <c r="A23" s="11" t="str">
        <f aca="false">IF(B23="","",ROW()-16)</f>
        <v/>
      </c>
      <c r="B23" s="5"/>
      <c r="C23" s="5"/>
      <c r="D23" s="12"/>
      <c r="E23" s="13"/>
      <c r="F23" s="14"/>
      <c r="G23" s="15" t="str">
        <f aca="false">IF(AND(N(D23)&gt;0,N(E23)&gt;0),D23*E23*(1-N(F23)),"")</f>
        <v/>
      </c>
    </row>
    <row r="24" customFormat="false" ht="15" hidden="false" customHeight="false" outlineLevel="0" collapsed="false">
      <c r="A24" s="11" t="str">
        <f aca="false">IF(B24="","",ROW()-16)</f>
        <v/>
      </c>
      <c r="B24" s="5"/>
      <c r="C24" s="5"/>
      <c r="D24" s="12"/>
      <c r="E24" s="13"/>
      <c r="F24" s="14"/>
      <c r="G24" s="15" t="str">
        <f aca="false">IF(AND(N(D24)&gt;0,N(E24)&gt;0),D24*E24*(1-N(F24)),"")</f>
        <v/>
      </c>
    </row>
    <row r="25" customFormat="false" ht="15" hidden="false" customHeight="false" outlineLevel="0" collapsed="false">
      <c r="A25" s="11" t="str">
        <f aca="false">IF(B25="","",ROW()-16)</f>
        <v/>
      </c>
      <c r="B25" s="5"/>
      <c r="C25" s="5"/>
      <c r="D25" s="12"/>
      <c r="E25" s="13"/>
      <c r="F25" s="14"/>
      <c r="G25" s="15" t="str">
        <f aca="false">IF(AND(N(D25)&gt;0,N(E25)&gt;0),D25*E25*(1-N(F25)),"")</f>
        <v/>
      </c>
    </row>
    <row r="26" customFormat="false" ht="15" hidden="false" customHeight="false" outlineLevel="0" collapsed="false">
      <c r="A26" s="11" t="str">
        <f aca="false">IF(B26="","",ROW()-16)</f>
        <v/>
      </c>
      <c r="B26" s="5"/>
      <c r="C26" s="5"/>
      <c r="D26" s="12"/>
      <c r="E26" s="13"/>
      <c r="F26" s="14"/>
      <c r="G26" s="15" t="str">
        <f aca="false">IF(AND(N(D26)&gt;0,N(E26)&gt;0),D26*E26*(1-N(F26)),"")</f>
        <v/>
      </c>
    </row>
    <row r="27" customFormat="false" ht="15" hidden="false" customHeight="false" outlineLevel="0" collapsed="false">
      <c r="A27" s="11" t="str">
        <f aca="false">IF(B27="","",ROW()-16)</f>
        <v/>
      </c>
      <c r="B27" s="5"/>
      <c r="C27" s="5"/>
      <c r="D27" s="12"/>
      <c r="E27" s="13"/>
      <c r="F27" s="14"/>
      <c r="G27" s="15" t="str">
        <f aca="false">IF(AND(N(D27)&gt;0,N(E27)&gt;0),D27*E27*(1-N(F27)),"")</f>
        <v/>
      </c>
    </row>
    <row r="28" customFormat="false" ht="15" hidden="false" customHeight="false" outlineLevel="0" collapsed="false">
      <c r="A28" s="11" t="str">
        <f aca="false">IF(B28="","",ROW()-16)</f>
        <v/>
      </c>
      <c r="B28" s="5"/>
      <c r="C28" s="5"/>
      <c r="D28" s="12"/>
      <c r="E28" s="13"/>
      <c r="F28" s="14"/>
      <c r="G28" s="15" t="str">
        <f aca="false">IF(AND(N(D28)&gt;0,N(E28)&gt;0),D28*E28*(1-N(F28)),"")</f>
        <v/>
      </c>
    </row>
    <row r="29" customFormat="false" ht="15" hidden="false" customHeight="false" outlineLevel="0" collapsed="false">
      <c r="A29" s="11" t="str">
        <f aca="false">IF(B29="","",ROW()-16)</f>
        <v/>
      </c>
      <c r="B29" s="5"/>
      <c r="C29" s="5"/>
      <c r="D29" s="12"/>
      <c r="E29" s="13"/>
      <c r="F29" s="14"/>
      <c r="G29" s="15" t="str">
        <f aca="false">IF(AND(N(D29)&gt;0,N(E29)&gt;0),D29*E29*(1-N(F29)),"")</f>
        <v/>
      </c>
    </row>
    <row r="30" customFormat="false" ht="15" hidden="false" customHeight="false" outlineLevel="0" collapsed="false">
      <c r="A30" s="11" t="str">
        <f aca="false">IF(B30="","",ROW()-16)</f>
        <v/>
      </c>
      <c r="B30" s="5"/>
      <c r="C30" s="5"/>
      <c r="D30" s="12"/>
      <c r="E30" s="13"/>
      <c r="F30" s="14"/>
      <c r="G30" s="15" t="str">
        <f aca="false">IF(AND(N(D30)&gt;0,N(E30)&gt;0),D30*E30*(1-N(F30)),"")</f>
        <v/>
      </c>
    </row>
    <row r="31" customFormat="false" ht="15" hidden="false" customHeight="false" outlineLevel="0" collapsed="false">
      <c r="A31" s="11" t="str">
        <f aca="false">IF(B31="","",ROW()-16)</f>
        <v/>
      </c>
      <c r="B31" s="5"/>
      <c r="C31" s="5"/>
      <c r="D31" s="12"/>
      <c r="E31" s="13"/>
      <c r="F31" s="14"/>
      <c r="G31" s="15" t="str">
        <f aca="false">IF(AND(N(D31)&gt;0,N(E31)&gt;0),D31*E31*(1-N(F31)),"")</f>
        <v/>
      </c>
    </row>
    <row r="32" customFormat="false" ht="15" hidden="false" customHeight="false" outlineLevel="0" collapsed="false">
      <c r="A32" s="11" t="str">
        <f aca="false">IF(B32="","",ROW()-16)</f>
        <v/>
      </c>
      <c r="B32" s="5"/>
      <c r="C32" s="5"/>
      <c r="D32" s="12"/>
      <c r="E32" s="13"/>
      <c r="F32" s="14"/>
      <c r="G32" s="15" t="str">
        <f aca="false">IF(AND(N(D32)&gt;0,N(E32)&gt;0),D32*E32*(1-N(F32)),"")</f>
        <v/>
      </c>
    </row>
    <row r="33" customFormat="false" ht="15" hidden="false" customHeight="false" outlineLevel="0" collapsed="false">
      <c r="A33" s="11" t="str">
        <f aca="false">IF(B33="","",ROW()-16)</f>
        <v/>
      </c>
      <c r="B33" s="5"/>
      <c r="C33" s="5"/>
      <c r="D33" s="12"/>
      <c r="E33" s="13"/>
      <c r="F33" s="14"/>
      <c r="G33" s="15" t="str">
        <f aca="false">IF(AND(N(D33)&gt;0,N(E33)&gt;0),D33*E33*(1-N(F33)),"")</f>
        <v/>
      </c>
    </row>
    <row r="34" customFormat="false" ht="15" hidden="false" customHeight="false" outlineLevel="0" collapsed="false">
      <c r="A34" s="11" t="str">
        <f aca="false">IF(B34="","",ROW()-16)</f>
        <v/>
      </c>
      <c r="B34" s="5"/>
      <c r="C34" s="5"/>
      <c r="D34" s="12"/>
      <c r="E34" s="13"/>
      <c r="F34" s="14"/>
      <c r="G34" s="15" t="str">
        <f aca="false">IF(AND(N(D34)&gt;0,N(E34)&gt;0),D34*E34*(1-N(F34)),"")</f>
        <v/>
      </c>
    </row>
    <row r="35" customFormat="false" ht="15" hidden="false" customHeight="false" outlineLevel="0" collapsed="false">
      <c r="A35" s="11" t="str">
        <f aca="false">IF(B35="","",ROW()-16)</f>
        <v/>
      </c>
      <c r="B35" s="5"/>
      <c r="C35" s="5"/>
      <c r="D35" s="12"/>
      <c r="E35" s="13"/>
      <c r="F35" s="14"/>
      <c r="G35" s="15" t="str">
        <f aca="false">IF(AND(N(D35)&gt;0,N(E35)&gt;0),D35*E35*(1-N(F35)),"")</f>
        <v/>
      </c>
    </row>
    <row r="36" customFormat="false" ht="15" hidden="false" customHeight="false" outlineLevel="0" collapsed="false">
      <c r="A36" s="11" t="str">
        <f aca="false">IF(B36="","",ROW()-16)</f>
        <v/>
      </c>
      <c r="B36" s="5"/>
      <c r="C36" s="5"/>
      <c r="D36" s="12"/>
      <c r="E36" s="13"/>
      <c r="F36" s="14"/>
      <c r="G36" s="15" t="str">
        <f aca="false">IF(AND(N(D36)&gt;0,N(E36)&gt;0),D36*E36*(1-N(F36)),"")</f>
        <v/>
      </c>
    </row>
    <row r="37" customFormat="false" ht="15" hidden="false" customHeight="true" outlineLevel="0" collapsed="false">
      <c r="D37" s="6" t="s">
        <v>40</v>
      </c>
      <c r="E37" s="6"/>
      <c r="F37" s="6"/>
      <c r="G37" s="15" t="n">
        <f aca="false">SUM(G17:G36)</f>
        <v>73500</v>
      </c>
    </row>
    <row r="38" customFormat="false" ht="15" hidden="false" customHeight="true" outlineLevel="0" collapsed="false">
      <c r="D38" s="6" t="s">
        <v>41</v>
      </c>
      <c r="E38" s="6"/>
      <c r="F38" s="6"/>
      <c r="G38" s="13" t="n">
        <v>0</v>
      </c>
    </row>
    <row r="39" customFormat="false" ht="15" hidden="false" customHeight="true" outlineLevel="0" collapsed="false">
      <c r="D39" s="6" t="s">
        <v>42</v>
      </c>
      <c r="E39" s="6"/>
      <c r="F39" s="6"/>
      <c r="G39" s="15" t="n">
        <f aca="false">MAX($G$37-N($G$38),0)</f>
        <v>73500</v>
      </c>
    </row>
    <row r="40" customFormat="false" ht="15" hidden="false" customHeight="true" outlineLevel="0" collapsed="false">
      <c r="D40" s="6" t="s">
        <v>43</v>
      </c>
      <c r="E40" s="6"/>
      <c r="F40" s="6"/>
      <c r="G40" s="14" t="n">
        <v>0.15</v>
      </c>
    </row>
    <row r="41" customFormat="false" ht="15" hidden="false" customHeight="true" outlineLevel="0" collapsed="false">
      <c r="D41" s="6" t="s">
        <v>44</v>
      </c>
      <c r="E41" s="6"/>
      <c r="F41" s="6"/>
      <c r="G41" s="15" t="n">
        <f aca="false">ROUND($G$39*$G$40,2)</f>
        <v>11025</v>
      </c>
    </row>
    <row r="42" customFormat="false" ht="15" hidden="false" customHeight="true" outlineLevel="0" collapsed="false">
      <c r="D42" s="6" t="s">
        <v>45</v>
      </c>
      <c r="E42" s="6"/>
      <c r="F42" s="6"/>
      <c r="G42" s="16" t="n">
        <f aca="false">$G$39+$G$41</f>
        <v>84525</v>
      </c>
    </row>
    <row r="44" customFormat="false" ht="21.75" hidden="false" customHeight="true" outlineLevel="0" collapsed="false">
      <c r="A44" s="3" t="s">
        <v>46</v>
      </c>
      <c r="B44" s="3"/>
      <c r="C44" s="3"/>
      <c r="D44" s="3"/>
      <c r="E44" s="3"/>
      <c r="F44" s="3"/>
      <c r="G44" s="3"/>
    </row>
    <row r="45" customFormat="false" ht="15" hidden="false" customHeight="true" outlineLevel="0" collapsed="false">
      <c r="A45" s="17" t="s">
        <v>47</v>
      </c>
      <c r="B45" s="5" t="s">
        <v>48</v>
      </c>
      <c r="C45" s="5"/>
      <c r="D45" s="5"/>
      <c r="E45" s="5"/>
      <c r="F45" s="5"/>
      <c r="G45" s="5"/>
    </row>
    <row r="46" customFormat="false" ht="15" hidden="false" customHeight="true" outlineLevel="0" collapsed="false">
      <c r="A46" s="17" t="s">
        <v>47</v>
      </c>
      <c r="B46" s="5" t="s">
        <v>49</v>
      </c>
      <c r="C46" s="5"/>
      <c r="D46" s="5"/>
      <c r="E46" s="5"/>
      <c r="F46" s="5"/>
      <c r="G46" s="5"/>
    </row>
    <row r="47" customFormat="false" ht="15" hidden="false" customHeight="true" outlineLevel="0" collapsed="false">
      <c r="A47" s="17" t="s">
        <v>47</v>
      </c>
      <c r="B47" s="5" t="s">
        <v>50</v>
      </c>
      <c r="C47" s="5"/>
      <c r="D47" s="5"/>
      <c r="E47" s="5"/>
      <c r="F47" s="5"/>
      <c r="G47" s="5"/>
    </row>
    <row r="48" customFormat="false" ht="15" hidden="false" customHeight="true" outlineLevel="0" collapsed="false">
      <c r="A48" s="17" t="s">
        <v>47</v>
      </c>
      <c r="B48" s="5" t="s">
        <v>51</v>
      </c>
      <c r="C48" s="5"/>
      <c r="D48" s="5"/>
      <c r="E48" s="5"/>
      <c r="F48" s="5"/>
      <c r="G48" s="5"/>
    </row>
    <row r="49" customFormat="false" ht="15" hidden="false" customHeight="false" outlineLevel="0" collapsed="false">
      <c r="A49" s="17" t="s">
        <v>47</v>
      </c>
      <c r="B49" s="5"/>
      <c r="C49" s="5"/>
      <c r="D49" s="5"/>
      <c r="E49" s="5"/>
      <c r="F49" s="5"/>
      <c r="G49" s="5"/>
    </row>
    <row r="51" customFormat="false" ht="15" hidden="false" customHeight="true" outlineLevel="0" collapsed="false">
      <c r="A51" s="18" t="s">
        <v>52</v>
      </c>
      <c r="B51" s="18"/>
      <c r="C51" s="18"/>
      <c r="E51" s="18" t="s">
        <v>53</v>
      </c>
      <c r="F51" s="18"/>
      <c r="G51" s="18"/>
    </row>
    <row r="52" customFormat="false" ht="48" hidden="false" customHeight="true" outlineLevel="0" collapsed="false">
      <c r="A52" s="19"/>
      <c r="B52" s="19"/>
      <c r="C52" s="19"/>
      <c r="E52" s="20"/>
      <c r="F52" s="20"/>
      <c r="G52" s="20"/>
    </row>
  </sheetData>
  <sheetProtection sheet="true" formatCells="false" formatColumns="false" formatRows="false" sort="false" autoFilter="false"/>
  <mergeCells count="33">
    <mergeCell ref="A1:G1"/>
    <mergeCell ref="A2:G2"/>
    <mergeCell ref="A4:C4"/>
    <mergeCell ref="D4:G4"/>
    <mergeCell ref="B5:C5"/>
    <mergeCell ref="D5:F5"/>
    <mergeCell ref="B6:C6"/>
    <mergeCell ref="D6:F6"/>
    <mergeCell ref="B7:C7"/>
    <mergeCell ref="D7:F7"/>
    <mergeCell ref="B8:C8"/>
    <mergeCell ref="D8:F8"/>
    <mergeCell ref="B9:C9"/>
    <mergeCell ref="A11:G11"/>
    <mergeCell ref="B12:G12"/>
    <mergeCell ref="B13:G13"/>
    <mergeCell ref="B14:G14"/>
    <mergeCell ref="D37:F37"/>
    <mergeCell ref="D38:F38"/>
    <mergeCell ref="D39:F39"/>
    <mergeCell ref="D40:F40"/>
    <mergeCell ref="D41:F41"/>
    <mergeCell ref="D42:F42"/>
    <mergeCell ref="A44:G44"/>
    <mergeCell ref="B45:G45"/>
    <mergeCell ref="B46:G46"/>
    <mergeCell ref="B47:G47"/>
    <mergeCell ref="B48:G48"/>
    <mergeCell ref="B49:G49"/>
    <mergeCell ref="A51:C51"/>
    <mergeCell ref="E51:G51"/>
    <mergeCell ref="A52:C52"/>
    <mergeCell ref="E52:G52"/>
  </mergeCells>
  <dataValidations count="2">
    <dataValidation allowBlank="true" error="Enter a number between 0 and 1" errorStyle="stop" errorTitle="Sheetaky" operator="between" showDropDown="false" showErrorMessage="true" showInputMessage="false" sqref="F17:F36" type="decimal">
      <formula1>0</formula1>
      <formula2>1</formula2>
    </dataValidation>
    <dataValidation allowBlank="true" error="Enter a number between 0 and 1000000000000.0" errorStyle="stop" errorTitle="Sheetaky" operator="between" showDropDown="false" showErrorMessage="true" showInputMessage="false" sqref="D17:E36" type="decimal">
      <formula1>0</formula1>
      <formula2>1000000000000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54</v>
      </c>
      <c r="B1" s="1"/>
    </row>
    <row r="2" customFormat="false" ht="18" hidden="false" customHeight="true" outlineLevel="0" collapsed="false">
      <c r="A2" s="2" t="s">
        <v>55</v>
      </c>
      <c r="B2" s="2"/>
    </row>
    <row r="4" customFormat="false" ht="21.75" hidden="false" customHeight="true" outlineLevel="0" collapsed="false">
      <c r="A4" s="3" t="s">
        <v>56</v>
      </c>
      <c r="B4" s="3"/>
    </row>
    <row r="5" customFormat="false" ht="30" hidden="false" customHeight="true" outlineLevel="0" collapsed="false">
      <c r="A5" s="19" t="s">
        <v>57</v>
      </c>
      <c r="B5" s="19"/>
    </row>
    <row r="7" customFormat="false" ht="21.75" hidden="false" customHeight="true" outlineLevel="0" collapsed="false">
      <c r="A7" s="3" t="s">
        <v>58</v>
      </c>
      <c r="B7" s="3"/>
    </row>
    <row r="8" customFormat="false" ht="19.5" hidden="false" customHeight="true" outlineLevel="0" collapsed="false">
      <c r="A8" s="21" t="n">
        <v>1</v>
      </c>
      <c r="B8" s="22" t="s">
        <v>59</v>
      </c>
    </row>
    <row r="9" customFormat="false" ht="19.5" hidden="false" customHeight="true" outlineLevel="0" collapsed="false">
      <c r="A9" s="21" t="n">
        <v>2</v>
      </c>
      <c r="B9" s="22" t="s">
        <v>60</v>
      </c>
    </row>
    <row r="10" customFormat="false" ht="19.5" hidden="false" customHeight="true" outlineLevel="0" collapsed="false">
      <c r="A10" s="21" t="n">
        <v>3</v>
      </c>
      <c r="B10" s="22" t="s">
        <v>61</v>
      </c>
    </row>
    <row r="11" customFormat="false" ht="19.5" hidden="false" customHeight="true" outlineLevel="0" collapsed="false">
      <c r="A11" s="21" t="n">
        <v>4</v>
      </c>
      <c r="B11" s="22" t="s">
        <v>62</v>
      </c>
    </row>
    <row r="13" customFormat="false" ht="21.75" hidden="false" customHeight="true" outlineLevel="0" collapsed="false">
      <c r="A13" s="3" t="s">
        <v>63</v>
      </c>
      <c r="B13" s="3"/>
    </row>
    <row r="14" customFormat="false" ht="15" hidden="false" customHeight="false" outlineLevel="0" collapsed="false">
      <c r="A14" s="23"/>
      <c r="B14" s="22" t="s">
        <v>64</v>
      </c>
    </row>
    <row r="15" customFormat="false" ht="15" hidden="false" customHeight="false" outlineLevel="0" collapsed="false">
      <c r="A15" s="24"/>
      <c r="B15" s="22" t="s">
        <v>65</v>
      </c>
    </row>
    <row r="16" customFormat="false" ht="15" hidden="false" customHeight="false" outlineLevel="0" collapsed="false">
      <c r="A16" s="25"/>
      <c r="B16" s="22" t="s">
        <v>66</v>
      </c>
    </row>
    <row r="18" customFormat="false" ht="21.75" hidden="false" customHeight="true" outlineLevel="0" collapsed="false">
      <c r="A18" s="3" t="s">
        <v>67</v>
      </c>
      <c r="B18" s="3"/>
    </row>
    <row r="19" customFormat="false" ht="30" hidden="false" customHeight="true" outlineLevel="0" collapsed="false">
      <c r="A19" s="26" t="s">
        <v>47</v>
      </c>
      <c r="B19" s="27" t="s">
        <v>68</v>
      </c>
    </row>
    <row r="20" customFormat="false" ht="30" hidden="false" customHeight="true" outlineLevel="0" collapsed="false">
      <c r="A20" s="26" t="s">
        <v>47</v>
      </c>
      <c r="B20" s="27" t="s">
        <v>69</v>
      </c>
    </row>
    <row r="21" customFormat="false" ht="19.5" hidden="false" customHeight="true" outlineLevel="0" collapsed="false">
      <c r="A21" s="26" t="s">
        <v>47</v>
      </c>
      <c r="B21" s="27" t="s">
        <v>70</v>
      </c>
    </row>
    <row r="22" customFormat="false" ht="19.5" hidden="false" customHeight="true" outlineLevel="0" collapsed="false">
      <c r="A22" s="26" t="s">
        <v>47</v>
      </c>
      <c r="B22" s="27" t="s">
        <v>71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2026-10-22T18:52:48Z</dcterms:created>
  <dc:creator>Sheetaky.com</dc:creator>
  <dc:description/>
  <dc:language>en-US</dc:language>
  <cp:lastModifiedBy/>
  <dcterms:modified xsi:type="dcterms:W3CDTF">2026-10-22T18:52:48Z</dcterms:modified>
  <cp:revision>0</cp:revision>
  <dc:subject/>
  <dc:title>QT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